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masato kurino\Desktop\"/>
    </mc:Choice>
  </mc:AlternateContent>
  <xr:revisionPtr revIDLastSave="0" documentId="8_{7C31576E-A237-402E-9792-591A69B8A6B9}" xr6:coauthVersionLast="46" xr6:coauthVersionMax="46" xr10:uidLastSave="{00000000-0000-0000-0000-000000000000}"/>
  <bookViews>
    <workbookView xWindow="-108" yWindow="348" windowWidth="23256" windowHeight="12720" activeTab="1" xr2:uid="{00000000-000D-0000-FFFF-FFFF00000000}"/>
  </bookViews>
  <sheets>
    <sheet name="0.作業員マスタ入力" sheetId="1" r:id="rId1"/>
    <sheet name="作業員名簿" sheetId="2" r:id="rId2"/>
    <sheet name="個人票" sheetId="3" r:id="rId3"/>
    <sheet name="3.社会保険加入状況" sheetId="4" r:id="rId4"/>
  </sheets>
  <definedNames>
    <definedName name="_xlnm._FilterDatabase" localSheetId="0" hidden="1">'0.作業員マスタ入力'!$DF$15:$EK$355</definedName>
  </definedNames>
  <calcPr calcId="191029"/>
  <extLst>
    <ext uri="GoogleSheetsCustomDataVersion1">
      <go:sheetsCustomData xmlns:go="http://customooxmlschemas.google.com/" r:id="rId8" roundtripDataSignature="AMtx7mjN8wofBioejT3WfRLxMl84k2LafQ=="/>
    </ext>
  </extLst>
</workbook>
</file>

<file path=xl/calcChain.xml><?xml version="1.0" encoding="utf-8"?>
<calcChain xmlns="http://schemas.openxmlformats.org/spreadsheetml/2006/main">
  <c r="CS23" i="2" l="1"/>
  <c r="DW311" i="1"/>
  <c r="DO311" i="1"/>
  <c r="DL311" i="1"/>
  <c r="DW310" i="1"/>
  <c r="DO310" i="1"/>
  <c r="DL310" i="1"/>
  <c r="DW309" i="1"/>
  <c r="DO309" i="1"/>
  <c r="DL309" i="1"/>
  <c r="DW308" i="1"/>
  <c r="DO308" i="1"/>
  <c r="DL308" i="1"/>
  <c r="DW307" i="1"/>
  <c r="DO307" i="1"/>
  <c r="DL307" i="1"/>
  <c r="DW306" i="1"/>
  <c r="DO306" i="1"/>
  <c r="DL306" i="1"/>
  <c r="DW305" i="1"/>
  <c r="DO305" i="1"/>
  <c r="DL305" i="1"/>
  <c r="DW304" i="1"/>
  <c r="DO304" i="1"/>
  <c r="DL304" i="1"/>
  <c r="DW303" i="1"/>
  <c r="DO303" i="1"/>
  <c r="DL303" i="1"/>
  <c r="DW302" i="1"/>
  <c r="DO302" i="1"/>
  <c r="DL302" i="1"/>
  <c r="DW301" i="1"/>
  <c r="DO301" i="1"/>
  <c r="DL301" i="1"/>
  <c r="DW300" i="1"/>
  <c r="DO300" i="1"/>
  <c r="DL300" i="1"/>
  <c r="DW299" i="1"/>
  <c r="DO299" i="1"/>
  <c r="DL299" i="1"/>
  <c r="DW298" i="1"/>
  <c r="DO298" i="1"/>
  <c r="DL298" i="1"/>
  <c r="DW297" i="1"/>
  <c r="DO297" i="1"/>
  <c r="DL297" i="1"/>
  <c r="DW296" i="1"/>
  <c r="DO296" i="1"/>
  <c r="DL296" i="1"/>
  <c r="DW295" i="1"/>
  <c r="DO295" i="1"/>
  <c r="DL295" i="1"/>
  <c r="DW294" i="1"/>
  <c r="DO294" i="1"/>
  <c r="DL294" i="1"/>
  <c r="DW293" i="1"/>
  <c r="DO293" i="1"/>
  <c r="DL293" i="1"/>
  <c r="DW292" i="1"/>
  <c r="DO292" i="1"/>
  <c r="DL292" i="1"/>
  <c r="DW291" i="1"/>
  <c r="DO291" i="1"/>
  <c r="DL291" i="1"/>
  <c r="DW290" i="1"/>
  <c r="DO290" i="1"/>
  <c r="DL290" i="1"/>
  <c r="DW289" i="1"/>
  <c r="DO289" i="1"/>
  <c r="DL289" i="1"/>
  <c r="DW288" i="1"/>
  <c r="DO288" i="1"/>
  <c r="DL288" i="1"/>
  <c r="DW287" i="1"/>
  <c r="DO287" i="1"/>
  <c r="DL287" i="1"/>
  <c r="DW286" i="1"/>
  <c r="DO286" i="1"/>
  <c r="DL286" i="1"/>
  <c r="DW285" i="1"/>
  <c r="DO285" i="1"/>
  <c r="DL285" i="1"/>
  <c r="DW284" i="1"/>
  <c r="DO284" i="1"/>
  <c r="DL284" i="1"/>
  <c r="DW283" i="1"/>
  <c r="DO283" i="1"/>
  <c r="DL283" i="1"/>
  <c r="DW282" i="1"/>
  <c r="DO282" i="1"/>
  <c r="DL282" i="1"/>
  <c r="DW281" i="1"/>
  <c r="DO281" i="1"/>
  <c r="DL281" i="1"/>
  <c r="DW280" i="1"/>
  <c r="DO280" i="1"/>
  <c r="DL280" i="1"/>
  <c r="DW279" i="1"/>
  <c r="DO279" i="1"/>
  <c r="DL279" i="1"/>
  <c r="DW278" i="1"/>
  <c r="DO278" i="1"/>
  <c r="DL278" i="1"/>
  <c r="DW277" i="1"/>
  <c r="DO277" i="1"/>
  <c r="DL277" i="1"/>
  <c r="DW276" i="1"/>
  <c r="DO276" i="1"/>
  <c r="DL276" i="1"/>
  <c r="DW275" i="1"/>
  <c r="DO275" i="1"/>
  <c r="DL275" i="1"/>
  <c r="DW274" i="1"/>
  <c r="DO274" i="1"/>
  <c r="DL274" i="1"/>
  <c r="DW273" i="1"/>
  <c r="DO273" i="1"/>
  <c r="DL273" i="1"/>
  <c r="DW272" i="1"/>
  <c r="DO272" i="1"/>
  <c r="DL272" i="1"/>
  <c r="DW271" i="1"/>
  <c r="DO271" i="1"/>
  <c r="DL271" i="1"/>
  <c r="DW270" i="1"/>
  <c r="DO270" i="1"/>
  <c r="DL270" i="1"/>
  <c r="DW269" i="1"/>
  <c r="DO269" i="1"/>
  <c r="DL269" i="1"/>
  <c r="DW268" i="1"/>
  <c r="DO268" i="1"/>
  <c r="DL268" i="1"/>
  <c r="DW267" i="1"/>
  <c r="DO267" i="1"/>
  <c r="DL267" i="1"/>
  <c r="DW266" i="1"/>
  <c r="DO266" i="1"/>
  <c r="DL266" i="1"/>
  <c r="DW265" i="1"/>
  <c r="DO265" i="1"/>
  <c r="DL265" i="1"/>
  <c r="DW264" i="1"/>
  <c r="DO264" i="1"/>
  <c r="DL264" i="1"/>
  <c r="DW263" i="1"/>
  <c r="DO263" i="1"/>
  <c r="DL263" i="1"/>
  <c r="DW262" i="1"/>
  <c r="DO262" i="1"/>
  <c r="DL262" i="1"/>
  <c r="DW261" i="1"/>
  <c r="DO261" i="1"/>
  <c r="DL261" i="1"/>
  <c r="DW260" i="1"/>
  <c r="DO260" i="1"/>
  <c r="DL260" i="1"/>
  <c r="DW259" i="1"/>
  <c r="DO259" i="1"/>
  <c r="DL259" i="1"/>
  <c r="DW258" i="1"/>
  <c r="DO258" i="1"/>
  <c r="DL258" i="1"/>
  <c r="DW257" i="1"/>
  <c r="DO257" i="1"/>
  <c r="DL257" i="1"/>
  <c r="DW256" i="1"/>
  <c r="DO256" i="1"/>
  <c r="DL256" i="1"/>
  <c r="DW255" i="1"/>
  <c r="DO255" i="1"/>
  <c r="DL255" i="1"/>
  <c r="DW254" i="1"/>
  <c r="DO254" i="1"/>
  <c r="DL254" i="1"/>
  <c r="DW253" i="1"/>
  <c r="DO253" i="1"/>
  <c r="DL253" i="1"/>
  <c r="DW252" i="1"/>
  <c r="DO252" i="1"/>
  <c r="DL252" i="1"/>
  <c r="DW251" i="1"/>
  <c r="DO251" i="1"/>
  <c r="DL251" i="1"/>
  <c r="DW250" i="1"/>
  <c r="DO250" i="1"/>
  <c r="DL250" i="1"/>
  <c r="DW249" i="1"/>
  <c r="DO249" i="1"/>
  <c r="DL249" i="1"/>
  <c r="DW248" i="1"/>
  <c r="DO248" i="1"/>
  <c r="DL248" i="1"/>
  <c r="DW247" i="1"/>
  <c r="DO247" i="1"/>
  <c r="DL247" i="1"/>
  <c r="DW246" i="1"/>
  <c r="DO246" i="1"/>
  <c r="DL246" i="1"/>
  <c r="DW245" i="1"/>
  <c r="DO245" i="1"/>
  <c r="DL245" i="1"/>
  <c r="DW244" i="1"/>
  <c r="DO244" i="1"/>
  <c r="DL244" i="1"/>
  <c r="DW243" i="1"/>
  <c r="DO243" i="1"/>
  <c r="DL243" i="1"/>
  <c r="DW242" i="1"/>
  <c r="DO242" i="1"/>
  <c r="DL242" i="1"/>
  <c r="DW241" i="1"/>
  <c r="DO241" i="1"/>
  <c r="DL241" i="1"/>
  <c r="DW240" i="1"/>
  <c r="DO240" i="1"/>
  <c r="DL240" i="1"/>
  <c r="DW239" i="1"/>
  <c r="DO239" i="1"/>
  <c r="DL239" i="1"/>
  <c r="DW238" i="1"/>
  <c r="DO238" i="1"/>
  <c r="DL238" i="1"/>
  <c r="DW237" i="1"/>
  <c r="DO237" i="1"/>
  <c r="DL237" i="1"/>
  <c r="DW236" i="1"/>
  <c r="DO236" i="1"/>
  <c r="DL236" i="1"/>
  <c r="DW235" i="1"/>
  <c r="DO235" i="1"/>
  <c r="DL235" i="1"/>
  <c r="DW234" i="1"/>
  <c r="DO234" i="1"/>
  <c r="DL234" i="1"/>
  <c r="DW233" i="1"/>
  <c r="DO233" i="1"/>
  <c r="DL233" i="1"/>
  <c r="DW232" i="1"/>
  <c r="DO232" i="1"/>
  <c r="DL232" i="1"/>
  <c r="DW231" i="1"/>
  <c r="DO231" i="1"/>
  <c r="DL231" i="1"/>
  <c r="DW230" i="1"/>
  <c r="DO230" i="1"/>
  <c r="DL230" i="1"/>
  <c r="DW229" i="1"/>
  <c r="DO229" i="1"/>
  <c r="DL229" i="1"/>
  <c r="DW228" i="1"/>
  <c r="DO228" i="1"/>
  <c r="DL228" i="1"/>
  <c r="DW227" i="1"/>
  <c r="DO227" i="1"/>
  <c r="DL227" i="1"/>
  <c r="DW226" i="1"/>
  <c r="DO226" i="1"/>
  <c r="DL226" i="1"/>
  <c r="DW225" i="1"/>
  <c r="DO225" i="1"/>
  <c r="DL225" i="1"/>
  <c r="DW224" i="1"/>
  <c r="DO224" i="1"/>
  <c r="DL224" i="1"/>
  <c r="DW223" i="1"/>
  <c r="DO223" i="1"/>
  <c r="DL223" i="1"/>
  <c r="DW222" i="1"/>
  <c r="DO222" i="1"/>
  <c r="DL222" i="1"/>
  <c r="DW221" i="1"/>
  <c r="DO221" i="1"/>
  <c r="DL221" i="1"/>
  <c r="DW220" i="1"/>
  <c r="DO220" i="1"/>
  <c r="DL220" i="1"/>
  <c r="DW219" i="1"/>
  <c r="DO219" i="1"/>
  <c r="DL219" i="1"/>
  <c r="DW218" i="1"/>
  <c r="DO218" i="1"/>
  <c r="DL218" i="1"/>
  <c r="DW217" i="1"/>
  <c r="DO217" i="1"/>
  <c r="DL217" i="1"/>
  <c r="DW216" i="1"/>
  <c r="DO216" i="1"/>
  <c r="DL216" i="1"/>
  <c r="DW215" i="1"/>
  <c r="DO215" i="1"/>
  <c r="DL215" i="1"/>
  <c r="DW214" i="1"/>
  <c r="DO214" i="1"/>
  <c r="DL214" i="1"/>
  <c r="DW213" i="1"/>
  <c r="DO213" i="1"/>
  <c r="DL213" i="1"/>
  <c r="DW212" i="1"/>
  <c r="DO212" i="1"/>
  <c r="DL212" i="1"/>
  <c r="DW211" i="1"/>
  <c r="DO211" i="1"/>
  <c r="DL211" i="1"/>
  <c r="DW210" i="1"/>
  <c r="DO210" i="1"/>
  <c r="DL210" i="1"/>
  <c r="DW209" i="1"/>
  <c r="DO209" i="1"/>
  <c r="DL209" i="1"/>
  <c r="DW208" i="1"/>
  <c r="DO208" i="1"/>
  <c r="DL208" i="1"/>
  <c r="DW207" i="1"/>
  <c r="DO207" i="1"/>
  <c r="DL207" i="1"/>
  <c r="DW206" i="1"/>
  <c r="DO206" i="1"/>
  <c r="DL206" i="1"/>
  <c r="DW205" i="1"/>
  <c r="DO205" i="1"/>
  <c r="DL205" i="1"/>
  <c r="DW204" i="1"/>
  <c r="DO204" i="1"/>
  <c r="DL204" i="1"/>
  <c r="DW203" i="1"/>
  <c r="DO203" i="1"/>
  <c r="DL203" i="1"/>
  <c r="DW202" i="1"/>
  <c r="DO202" i="1"/>
  <c r="DL202" i="1"/>
  <c r="DW201" i="1"/>
  <c r="DO201" i="1"/>
  <c r="DL201" i="1"/>
  <c r="DW200" i="1"/>
  <c r="DO200" i="1"/>
  <c r="DL200" i="1"/>
  <c r="DW199" i="1"/>
  <c r="DO199" i="1"/>
  <c r="DL199" i="1"/>
  <c r="DW198" i="1"/>
  <c r="DO198" i="1"/>
  <c r="DL198" i="1"/>
  <c r="DW197" i="1"/>
  <c r="DO197" i="1"/>
  <c r="DL197" i="1"/>
  <c r="DW196" i="1"/>
  <c r="DO196" i="1"/>
  <c r="DL196" i="1"/>
  <c r="DW195" i="1"/>
  <c r="DO195" i="1"/>
  <c r="DL195" i="1"/>
  <c r="DW194" i="1"/>
  <c r="DO194" i="1"/>
  <c r="DL194" i="1"/>
  <c r="DW193" i="1"/>
  <c r="DO193" i="1"/>
  <c r="DL193" i="1"/>
  <c r="DW192" i="1"/>
  <c r="DO192" i="1"/>
  <c r="DL192" i="1"/>
  <c r="DW191" i="1"/>
  <c r="DO191" i="1"/>
  <c r="DL191" i="1"/>
  <c r="DW190" i="1"/>
  <c r="DO190" i="1"/>
  <c r="DL190" i="1"/>
  <c r="DW189" i="1"/>
  <c r="DO189" i="1"/>
  <c r="DL189" i="1"/>
  <c r="DW188" i="1"/>
  <c r="DO188" i="1"/>
  <c r="DL188" i="1"/>
  <c r="DW187" i="1"/>
  <c r="DO187" i="1"/>
  <c r="DL187" i="1"/>
  <c r="DW186" i="1"/>
  <c r="DO186" i="1"/>
  <c r="DL186" i="1"/>
  <c r="DW185" i="1"/>
  <c r="DO185" i="1"/>
  <c r="DL185" i="1"/>
  <c r="DW184" i="1"/>
  <c r="DO184" i="1"/>
  <c r="DL184" i="1"/>
  <c r="DW183" i="1"/>
  <c r="DO183" i="1"/>
  <c r="DL183" i="1"/>
  <c r="DW182" i="1"/>
  <c r="DO182" i="1"/>
  <c r="DL182" i="1"/>
  <c r="DW181" i="1"/>
  <c r="DO181" i="1"/>
  <c r="DL181" i="1"/>
  <c r="DW180" i="1"/>
  <c r="DO180" i="1"/>
  <c r="DL180" i="1"/>
  <c r="DW179" i="1"/>
  <c r="DO179" i="1"/>
  <c r="DL179" i="1"/>
  <c r="DW178" i="1"/>
  <c r="DO178" i="1"/>
  <c r="DL178" i="1"/>
  <c r="DW177" i="1"/>
  <c r="DO177" i="1"/>
  <c r="DL177" i="1"/>
  <c r="DW176" i="1"/>
  <c r="DO176" i="1"/>
  <c r="DL176" i="1"/>
  <c r="DW175" i="1"/>
  <c r="DO175" i="1"/>
  <c r="DL175" i="1"/>
  <c r="DW174" i="1"/>
  <c r="DO174" i="1"/>
  <c r="DL174" i="1"/>
  <c r="DW173" i="1"/>
  <c r="DO173" i="1"/>
  <c r="DL173" i="1"/>
  <c r="DW172" i="1"/>
  <c r="DO172" i="1"/>
  <c r="DL172" i="1"/>
  <c r="DW171" i="1"/>
  <c r="DO171" i="1"/>
  <c r="DL171" i="1"/>
  <c r="DW170" i="1"/>
  <c r="DO170" i="1"/>
  <c r="DL170" i="1"/>
  <c r="DW169" i="1"/>
  <c r="DO169" i="1"/>
  <c r="DL169" i="1"/>
  <c r="DW168" i="1"/>
  <c r="DO168" i="1"/>
  <c r="DL168" i="1"/>
  <c r="DW167" i="1"/>
  <c r="DO167" i="1"/>
  <c r="DL167" i="1"/>
  <c r="DW166" i="1"/>
  <c r="DO166" i="1"/>
  <c r="DL166" i="1"/>
  <c r="DW165" i="1"/>
  <c r="DO165" i="1"/>
  <c r="DL165" i="1"/>
  <c r="DW164" i="1"/>
  <c r="DO164" i="1"/>
  <c r="DL164" i="1"/>
  <c r="DW163" i="1"/>
  <c r="DO163" i="1"/>
  <c r="DL163" i="1"/>
  <c r="DW162" i="1"/>
  <c r="DO162" i="1"/>
  <c r="DL162" i="1"/>
  <c r="DW161" i="1"/>
  <c r="DO161" i="1"/>
  <c r="DL161" i="1"/>
  <c r="DW160" i="1"/>
  <c r="DO160" i="1"/>
  <c r="DL160" i="1"/>
  <c r="DW159" i="1"/>
  <c r="DO159" i="1"/>
  <c r="DL159" i="1"/>
  <c r="DW158" i="1"/>
  <c r="DO158" i="1"/>
  <c r="DL158" i="1"/>
  <c r="DW157" i="1"/>
  <c r="DO157" i="1"/>
  <c r="DL157" i="1"/>
  <c r="DW156" i="1"/>
  <c r="DO156" i="1"/>
  <c r="DL156" i="1"/>
  <c r="DW155" i="1"/>
  <c r="DO155" i="1"/>
  <c r="DL155" i="1"/>
  <c r="DW154" i="1"/>
  <c r="DO154" i="1"/>
  <c r="DL154" i="1"/>
  <c r="DW153" i="1"/>
  <c r="DO153" i="1"/>
  <c r="DL153" i="1"/>
  <c r="DW152" i="1"/>
  <c r="DO152" i="1"/>
  <c r="DL152" i="1"/>
  <c r="DW151" i="1"/>
  <c r="DO151" i="1"/>
  <c r="DL151" i="1"/>
  <c r="DW150" i="1"/>
  <c r="DO150" i="1"/>
  <c r="DL150" i="1"/>
  <c r="DW149" i="1"/>
  <c r="DO149" i="1"/>
  <c r="DL149" i="1"/>
  <c r="DW148" i="1"/>
  <c r="DO148" i="1"/>
  <c r="DL148" i="1"/>
  <c r="DW147" i="1"/>
  <c r="DO147" i="1"/>
  <c r="DL147" i="1"/>
  <c r="DW146" i="1"/>
  <c r="DO146" i="1"/>
  <c r="DL146" i="1"/>
  <c r="DW145" i="1"/>
  <c r="DO145" i="1"/>
  <c r="DL145" i="1"/>
  <c r="DW144" i="1"/>
  <c r="DO144" i="1"/>
  <c r="DL144" i="1"/>
  <c r="DW143" i="1"/>
  <c r="DO143" i="1"/>
  <c r="DL143" i="1"/>
  <c r="DW142" i="1"/>
  <c r="DO142" i="1"/>
  <c r="DL142" i="1"/>
  <c r="DW141" i="1"/>
  <c r="DO141" i="1"/>
  <c r="DL141" i="1"/>
  <c r="DW140" i="1"/>
  <c r="DO140" i="1"/>
  <c r="DL140" i="1"/>
  <c r="DW139" i="1"/>
  <c r="DO139" i="1"/>
  <c r="DL139" i="1"/>
  <c r="DW138" i="1"/>
  <c r="DO138" i="1"/>
  <c r="DL138" i="1"/>
  <c r="DW137" i="1"/>
  <c r="DO137" i="1"/>
  <c r="DL137" i="1"/>
  <c r="DW136" i="1"/>
  <c r="DO136" i="1"/>
  <c r="DL136" i="1"/>
  <c r="DW135" i="1"/>
  <c r="DO135" i="1"/>
  <c r="DL135" i="1"/>
  <c r="DW134" i="1"/>
  <c r="DO134" i="1"/>
  <c r="DL134" i="1"/>
  <c r="DW133" i="1"/>
  <c r="DO133" i="1"/>
  <c r="DL133" i="1"/>
  <c r="DW132" i="1"/>
  <c r="DO132" i="1"/>
  <c r="DL132" i="1"/>
  <c r="DW131" i="1"/>
  <c r="DO131" i="1"/>
  <c r="DL131" i="1"/>
  <c r="DW130" i="1"/>
  <c r="DO130" i="1"/>
  <c r="DL130" i="1"/>
  <c r="DW129" i="1"/>
  <c r="DO129" i="1"/>
  <c r="DL129" i="1"/>
  <c r="DW128" i="1"/>
  <c r="DO128" i="1"/>
  <c r="DL128" i="1"/>
  <c r="DW127" i="1"/>
  <c r="DO127" i="1"/>
  <c r="DL127" i="1"/>
  <c r="DW126" i="1"/>
  <c r="DO126" i="1"/>
  <c r="DL126" i="1"/>
  <c r="DW125" i="1"/>
  <c r="DO125" i="1"/>
  <c r="DL125" i="1"/>
  <c r="DW124" i="1"/>
  <c r="DO124" i="1"/>
  <c r="DL124" i="1"/>
  <c r="DW123" i="1"/>
  <c r="DO123" i="1"/>
  <c r="DL123" i="1"/>
  <c r="DW122" i="1"/>
  <c r="DO122" i="1"/>
  <c r="DL122" i="1"/>
  <c r="DW121" i="1"/>
  <c r="DO121" i="1"/>
  <c r="DL121" i="1"/>
  <c r="DW120" i="1"/>
  <c r="DO120" i="1"/>
  <c r="DL120" i="1"/>
  <c r="DW119" i="1"/>
  <c r="DO119" i="1"/>
  <c r="DL119" i="1"/>
  <c r="DW118" i="1"/>
  <c r="DO118" i="1"/>
  <c r="DL118" i="1"/>
  <c r="DW117" i="1"/>
  <c r="DO117" i="1"/>
  <c r="DL117" i="1"/>
  <c r="DW116" i="1"/>
  <c r="DO116" i="1"/>
  <c r="DL116" i="1"/>
  <c r="DW115" i="1"/>
  <c r="DO115" i="1"/>
  <c r="DL115" i="1"/>
  <c r="DW114" i="1"/>
  <c r="DO114" i="1"/>
  <c r="DL114" i="1"/>
  <c r="DW113" i="1"/>
  <c r="DO113" i="1"/>
  <c r="DL113" i="1"/>
  <c r="DW112" i="1"/>
  <c r="DO112" i="1"/>
  <c r="DL112" i="1"/>
  <c r="DW111" i="1"/>
  <c r="DO111" i="1"/>
  <c r="DL111" i="1"/>
  <c r="DW110" i="1"/>
  <c r="DO110" i="1"/>
  <c r="DL110" i="1"/>
  <c r="DW109" i="1"/>
  <c r="DO109" i="1"/>
  <c r="DL109" i="1"/>
  <c r="DW108" i="1"/>
  <c r="DO108" i="1"/>
  <c r="DL108" i="1"/>
  <c r="DW107" i="1"/>
  <c r="DO107" i="1"/>
  <c r="DL107" i="1"/>
  <c r="DW106" i="1"/>
  <c r="DO106" i="1"/>
  <c r="DL106" i="1"/>
  <c r="DW105" i="1"/>
  <c r="DO105" i="1"/>
  <c r="DL105" i="1"/>
  <c r="DW104" i="1"/>
  <c r="DO104" i="1"/>
  <c r="DL104" i="1"/>
  <c r="DW103" i="1"/>
  <c r="DO103" i="1"/>
  <c r="DL103" i="1"/>
  <c r="DW102" i="1"/>
  <c r="DO102" i="1"/>
  <c r="DL102" i="1"/>
  <c r="DW101" i="1"/>
  <c r="DO101" i="1"/>
  <c r="DL101" i="1"/>
  <c r="DW100" i="1"/>
  <c r="DO100" i="1"/>
  <c r="DL100" i="1"/>
  <c r="DW99" i="1"/>
  <c r="DO99" i="1"/>
  <c r="DL99" i="1"/>
  <c r="DW98" i="1"/>
  <c r="DO98" i="1"/>
  <c r="DL98" i="1"/>
  <c r="DW97" i="1"/>
  <c r="DO97" i="1"/>
  <c r="DL97" i="1"/>
  <c r="DW96" i="1"/>
  <c r="DO96" i="1"/>
  <c r="DL96" i="1"/>
  <c r="DW95" i="1"/>
  <c r="DO95" i="1"/>
  <c r="DL95" i="1"/>
  <c r="DW94" i="1"/>
  <c r="DO94" i="1"/>
  <c r="DL94" i="1"/>
  <c r="DW93" i="1"/>
  <c r="DO93" i="1"/>
  <c r="DL93" i="1"/>
  <c r="DW92" i="1"/>
  <c r="DO92" i="1"/>
  <c r="DL92" i="1"/>
  <c r="DW91" i="1"/>
  <c r="DO91" i="1"/>
  <c r="DL91" i="1"/>
  <c r="DW90" i="1"/>
  <c r="DO90" i="1"/>
  <c r="DL90" i="1"/>
  <c r="DW89" i="1"/>
  <c r="DO89" i="1"/>
  <c r="DL89" i="1"/>
  <c r="DW88" i="1"/>
  <c r="DO88" i="1"/>
  <c r="DL88" i="1"/>
  <c r="DW87" i="1"/>
  <c r="DO87" i="1"/>
  <c r="DL87" i="1"/>
  <c r="DW86" i="1"/>
  <c r="DO86" i="1"/>
  <c r="DL86" i="1"/>
  <c r="DW85" i="1"/>
  <c r="DO85" i="1"/>
  <c r="DL85" i="1"/>
  <c r="DW84" i="1"/>
  <c r="DO84" i="1"/>
  <c r="DL84" i="1"/>
  <c r="DW83" i="1"/>
  <c r="DO83" i="1"/>
  <c r="DL83" i="1"/>
  <c r="DW82" i="1"/>
  <c r="DO82" i="1"/>
  <c r="DL82" i="1"/>
  <c r="DW81" i="1"/>
  <c r="DO81" i="1"/>
  <c r="DL81" i="1"/>
  <c r="DW80" i="1"/>
  <c r="DO80" i="1"/>
  <c r="DL80" i="1"/>
  <c r="DW79" i="1"/>
  <c r="DO79" i="1"/>
  <c r="DL79" i="1"/>
  <c r="DW78" i="1"/>
  <c r="DO78" i="1"/>
  <c r="DL78" i="1"/>
  <c r="DW77" i="1"/>
  <c r="DO77" i="1"/>
  <c r="DL77" i="1"/>
  <c r="DW76" i="1"/>
  <c r="DO76" i="1"/>
  <c r="DL76" i="1"/>
  <c r="DW75" i="1"/>
  <c r="DO75" i="1"/>
  <c r="DL75" i="1"/>
  <c r="DW74" i="1"/>
  <c r="DO74" i="1"/>
  <c r="DL74" i="1"/>
  <c r="DW73" i="1"/>
  <c r="DO73" i="1"/>
  <c r="DL73" i="1"/>
  <c r="DW72" i="1"/>
  <c r="DO72" i="1"/>
  <c r="DL72" i="1"/>
  <c r="DW71" i="1"/>
  <c r="DO71" i="1"/>
  <c r="DL71" i="1"/>
  <c r="DW70" i="1"/>
  <c r="DO70" i="1"/>
  <c r="DL70" i="1"/>
  <c r="DW69" i="1"/>
  <c r="DO69" i="1"/>
  <c r="DL69" i="1"/>
  <c r="DW68" i="1"/>
  <c r="DO68" i="1"/>
  <c r="DL68" i="1"/>
  <c r="DW67" i="1"/>
  <c r="DO67" i="1"/>
  <c r="DL67" i="1"/>
  <c r="DW66" i="1"/>
  <c r="DO66" i="1"/>
  <c r="DL66" i="1"/>
  <c r="DW65" i="1"/>
  <c r="DO65" i="1"/>
  <c r="DL65" i="1"/>
  <c r="DW64" i="1"/>
  <c r="DO64" i="1"/>
  <c r="DL64" i="1"/>
  <c r="DW63" i="1"/>
  <c r="DO63" i="1"/>
  <c r="DL63" i="1"/>
  <c r="DW62" i="1"/>
  <c r="DO62" i="1"/>
  <c r="DL62" i="1"/>
  <c r="DW61" i="1"/>
  <c r="DO61" i="1"/>
  <c r="DL61" i="1"/>
  <c r="DW60" i="1"/>
  <c r="DO60" i="1"/>
  <c r="DL60" i="1"/>
  <c r="DW59" i="1"/>
  <c r="DO59" i="1"/>
  <c r="DL59" i="1"/>
  <c r="DW58" i="1"/>
  <c r="DO58" i="1"/>
  <c r="DL58" i="1"/>
  <c r="DW57" i="1"/>
  <c r="DO57" i="1"/>
  <c r="DL57" i="1"/>
  <c r="DW56" i="1"/>
  <c r="DO56" i="1"/>
  <c r="DL56" i="1"/>
  <c r="DW55" i="1"/>
  <c r="DO55" i="1"/>
  <c r="DL55" i="1"/>
  <c r="DW54" i="1"/>
  <c r="DO54" i="1"/>
  <c r="DL54" i="1"/>
  <c r="DW53" i="1"/>
  <c r="DO53" i="1"/>
  <c r="DL53" i="1"/>
  <c r="DW52" i="1"/>
  <c r="DO52" i="1"/>
  <c r="DL52" i="1"/>
  <c r="DW51" i="1"/>
  <c r="DO51" i="1"/>
  <c r="DL51" i="1"/>
  <c r="DW50" i="1"/>
  <c r="DO50" i="1"/>
  <c r="DL50" i="1"/>
  <c r="DW49" i="1"/>
  <c r="DO49" i="1"/>
  <c r="DL49" i="1"/>
  <c r="DW48" i="1"/>
  <c r="DO48" i="1"/>
  <c r="DL48" i="1"/>
  <c r="DW47" i="1"/>
  <c r="DO47" i="1"/>
  <c r="DL47" i="1"/>
  <c r="DW46" i="1"/>
  <c r="DO46" i="1"/>
  <c r="DL46" i="1"/>
  <c r="DW45" i="1"/>
  <c r="DO45" i="1"/>
  <c r="DL45" i="1"/>
  <c r="DW44" i="1"/>
  <c r="DO44" i="1"/>
  <c r="DL44" i="1"/>
  <c r="DW43" i="1"/>
  <c r="DO43" i="1"/>
  <c r="DL43" i="1"/>
  <c r="DW42" i="1"/>
  <c r="DO42" i="1"/>
  <c r="DL42" i="1"/>
  <c r="DW41" i="1"/>
  <c r="DO41" i="1"/>
  <c r="DL41" i="1"/>
  <c r="DW40" i="1"/>
  <c r="DO40" i="1"/>
  <c r="DL40" i="1"/>
  <c r="DW39" i="1"/>
  <c r="DO39" i="1"/>
  <c r="DL39" i="1"/>
  <c r="DW38" i="1"/>
  <c r="DO38" i="1"/>
  <c r="DL38" i="1"/>
  <c r="DW37" i="1"/>
  <c r="DO37" i="1"/>
  <c r="DL37" i="1"/>
  <c r="DW36" i="1"/>
  <c r="DO36" i="1"/>
  <c r="DL36" i="1"/>
  <c r="DW35" i="1"/>
  <c r="DO35" i="1"/>
  <c r="DL35" i="1"/>
  <c r="DW34" i="1"/>
  <c r="DO34" i="1"/>
  <c r="DL34" i="1"/>
  <c r="DW33" i="1"/>
  <c r="DO33" i="1"/>
  <c r="DL33" i="1"/>
  <c r="DW32" i="1"/>
  <c r="DO32" i="1"/>
  <c r="DL32" i="1"/>
  <c r="DW31" i="1"/>
  <c r="DO31" i="1"/>
  <c r="DL31" i="1"/>
  <c r="DW30" i="1"/>
  <c r="DO30" i="1"/>
  <c r="DL30" i="1"/>
  <c r="DW29" i="1"/>
  <c r="DO29" i="1"/>
  <c r="DL29" i="1"/>
  <c r="DW28" i="1"/>
  <c r="DO28" i="1"/>
  <c r="DL28" i="1"/>
  <c r="DW27" i="1"/>
  <c r="DO27" i="1"/>
  <c r="DL27" i="1"/>
  <c r="DW26" i="1"/>
  <c r="DO26" i="1"/>
  <c r="DL26" i="1"/>
  <c r="DW25" i="1"/>
  <c r="DO25" i="1"/>
  <c r="DL25" i="1"/>
  <c r="DW24" i="1"/>
  <c r="DO24" i="1"/>
  <c r="DL24" i="1"/>
  <c r="DW23" i="1"/>
  <c r="DO23" i="1"/>
  <c r="DL23" i="1"/>
  <c r="DW22" i="1"/>
  <c r="DO22" i="1"/>
  <c r="DL22" i="1"/>
  <c r="AC33" i="2" s="1"/>
  <c r="DW21" i="1"/>
  <c r="DO21" i="1"/>
  <c r="DL21" i="1"/>
  <c r="DW20" i="1"/>
  <c r="DO20" i="1"/>
  <c r="DL20" i="1"/>
  <c r="DW19" i="1"/>
  <c r="DO19" i="1"/>
  <c r="DL19" i="1"/>
  <c r="DW18" i="1"/>
  <c r="DO18" i="1"/>
  <c r="DL18" i="1"/>
  <c r="AI35" i="4"/>
  <c r="Y35" i="4"/>
  <c r="O35" i="4"/>
  <c r="E35" i="4"/>
  <c r="AI34" i="4"/>
  <c r="Y34" i="4"/>
  <c r="O34" i="4"/>
  <c r="E34" i="4"/>
  <c r="AI33" i="4"/>
  <c r="Y33" i="4"/>
  <c r="O33" i="4"/>
  <c r="E33" i="4"/>
  <c r="AI32" i="4"/>
  <c r="Y32" i="4"/>
  <c r="O32" i="4"/>
  <c r="E32" i="4"/>
  <c r="AI31" i="4"/>
  <c r="Y31" i="4"/>
  <c r="O31" i="4"/>
  <c r="E31" i="4"/>
  <c r="AI30" i="4"/>
  <c r="Y30" i="4"/>
  <c r="O30" i="4"/>
  <c r="E30" i="4"/>
  <c r="AI29" i="4"/>
  <c r="Y29" i="4"/>
  <c r="O29" i="4"/>
  <c r="E29" i="4"/>
  <c r="AI28" i="4"/>
  <c r="Y28" i="4"/>
  <c r="O28" i="4"/>
  <c r="E28" i="4"/>
  <c r="AI27" i="4"/>
  <c r="Y27" i="4"/>
  <c r="O27" i="4"/>
  <c r="E27" i="4"/>
  <c r="AI26" i="4"/>
  <c r="Y26" i="4"/>
  <c r="O26" i="4"/>
  <c r="E26" i="4"/>
  <c r="AI25" i="4"/>
  <c r="Y25" i="4"/>
  <c r="O25" i="4"/>
  <c r="E25" i="4"/>
  <c r="AI24" i="4"/>
  <c r="Y24" i="4"/>
  <c r="O24" i="4"/>
  <c r="E24" i="4"/>
  <c r="AI23" i="4"/>
  <c r="Y23" i="4"/>
  <c r="O23" i="4"/>
  <c r="E23" i="4"/>
  <c r="AI22" i="4"/>
  <c r="Y22" i="4"/>
  <c r="O22" i="4"/>
  <c r="E22" i="4"/>
  <c r="AI21" i="4"/>
  <c r="Y21" i="4"/>
  <c r="O21" i="4"/>
  <c r="E21" i="4"/>
  <c r="AI20" i="4"/>
  <c r="Y20" i="4"/>
  <c r="O20" i="4"/>
  <c r="E20" i="4"/>
  <c r="AI19" i="4"/>
  <c r="Y19" i="4"/>
  <c r="O19" i="4"/>
  <c r="E19" i="4"/>
  <c r="AI18" i="4"/>
  <c r="Y18" i="4"/>
  <c r="O18" i="4"/>
  <c r="E18" i="4"/>
  <c r="AI17" i="4"/>
  <c r="Y17" i="4"/>
  <c r="O17" i="4"/>
  <c r="E17" i="4"/>
  <c r="AI16" i="4"/>
  <c r="Y16" i="4"/>
  <c r="O16" i="4"/>
  <c r="E16" i="4"/>
  <c r="T6" i="4"/>
  <c r="S22" i="3"/>
  <c r="S20" i="3"/>
  <c r="S19" i="3"/>
  <c r="G16" i="3"/>
  <c r="G15" i="3"/>
  <c r="G14" i="3"/>
  <c r="G13" i="3"/>
  <c r="R12" i="3"/>
  <c r="H12" i="3"/>
  <c r="G11" i="3"/>
  <c r="R10" i="3"/>
  <c r="H10" i="3"/>
  <c r="R7" i="3"/>
  <c r="M7" i="3"/>
  <c r="M5" i="3"/>
  <c r="G5" i="3"/>
  <c r="K4" i="3"/>
  <c r="M3" i="3"/>
  <c r="CQ58" i="2"/>
  <c r="AK58" i="2"/>
  <c r="CS57" i="2"/>
  <c r="CQ57" i="2"/>
  <c r="BI57" i="2"/>
  <c r="BE57" i="2"/>
  <c r="AX57" i="2"/>
  <c r="AQ57" i="2"/>
  <c r="AK57" i="2"/>
  <c r="AC57" i="2"/>
  <c r="V57" i="2"/>
  <c r="CS56" i="2"/>
  <c r="CQ56" i="2"/>
  <c r="AK56" i="2"/>
  <c r="F56" i="2"/>
  <c r="CS55" i="2"/>
  <c r="CQ55" i="2"/>
  <c r="CE55" i="2"/>
  <c r="BY55" i="2"/>
  <c r="BS55" i="2"/>
  <c r="BK55" i="2"/>
  <c r="BE55" i="2"/>
  <c r="AX55" i="2"/>
  <c r="AC55" i="2"/>
  <c r="M55" i="2"/>
  <c r="F55" i="2"/>
  <c r="CQ54" i="2"/>
  <c r="AK54" i="2"/>
  <c r="CS53" i="2"/>
  <c r="CQ53" i="2"/>
  <c r="BI53" i="2"/>
  <c r="BE53" i="2"/>
  <c r="AX53" i="2"/>
  <c r="AQ53" i="2"/>
  <c r="AK53" i="2"/>
  <c r="AC53" i="2"/>
  <c r="V53" i="2"/>
  <c r="CS52" i="2"/>
  <c r="CQ52" i="2"/>
  <c r="AK52" i="2"/>
  <c r="F52" i="2"/>
  <c r="CS51" i="2"/>
  <c r="CQ51" i="2"/>
  <c r="CE51" i="2"/>
  <c r="BY51" i="2"/>
  <c r="BS51" i="2"/>
  <c r="BK51" i="2"/>
  <c r="BE51" i="2"/>
  <c r="AX51" i="2"/>
  <c r="AC51" i="2"/>
  <c r="M51" i="2"/>
  <c r="F51" i="2"/>
  <c r="CQ50" i="2"/>
  <c r="AK50" i="2"/>
  <c r="CS49" i="2"/>
  <c r="CQ49" i="2"/>
  <c r="BI49" i="2"/>
  <c r="BE49" i="2"/>
  <c r="AX49" i="2"/>
  <c r="AQ49" i="2"/>
  <c r="AK49" i="2"/>
  <c r="AC49" i="2"/>
  <c r="V49" i="2"/>
  <c r="CS48" i="2"/>
  <c r="CQ48" i="2"/>
  <c r="AK48" i="2"/>
  <c r="F48" i="2"/>
  <c r="CS47" i="2"/>
  <c r="CQ47" i="2"/>
  <c r="CE47" i="2"/>
  <c r="BY47" i="2"/>
  <c r="BS47" i="2"/>
  <c r="BK47" i="2"/>
  <c r="BE47" i="2"/>
  <c r="AX47" i="2"/>
  <c r="AC47" i="2"/>
  <c r="M47" i="2"/>
  <c r="F47" i="2"/>
  <c r="CQ46" i="2"/>
  <c r="AK46" i="2"/>
  <c r="CS45" i="2"/>
  <c r="CQ45" i="2"/>
  <c r="BI45" i="2"/>
  <c r="BE45" i="2"/>
  <c r="AX45" i="2"/>
  <c r="AQ45" i="2"/>
  <c r="AK45" i="2"/>
  <c r="AC45" i="2"/>
  <c r="V45" i="2"/>
  <c r="CS44" i="2"/>
  <c r="CQ44" i="2"/>
  <c r="AK44" i="2"/>
  <c r="F44" i="2"/>
  <c r="CS43" i="2"/>
  <c r="CQ43" i="2"/>
  <c r="CE43" i="2"/>
  <c r="BY43" i="2"/>
  <c r="BS43" i="2"/>
  <c r="BK43" i="2"/>
  <c r="BE43" i="2"/>
  <c r="AX43" i="2"/>
  <c r="AC43" i="2"/>
  <c r="M43" i="2"/>
  <c r="F43" i="2"/>
  <c r="CQ42" i="2"/>
  <c r="AK42" i="2"/>
  <c r="CS41" i="2"/>
  <c r="CQ41" i="2"/>
  <c r="BI41" i="2"/>
  <c r="BE41" i="2"/>
  <c r="AX41" i="2"/>
  <c r="AQ41" i="2"/>
  <c r="AK41" i="2"/>
  <c r="AC41" i="2"/>
  <c r="V41" i="2"/>
  <c r="CS40" i="2"/>
  <c r="CQ40" i="2"/>
  <c r="AK40" i="2"/>
  <c r="F40" i="2"/>
  <c r="CS39" i="2"/>
  <c r="CQ39" i="2"/>
  <c r="CE39" i="2"/>
  <c r="BY39" i="2"/>
  <c r="BS39" i="2"/>
  <c r="BK39" i="2"/>
  <c r="BE39" i="2"/>
  <c r="AX39" i="2"/>
  <c r="AC39" i="2"/>
  <c r="M39" i="2"/>
  <c r="F39" i="2"/>
  <c r="CQ38" i="2"/>
  <c r="AK38" i="2"/>
  <c r="CS37" i="2"/>
  <c r="CQ37" i="2"/>
  <c r="BI37" i="2"/>
  <c r="BE37" i="2"/>
  <c r="AX37" i="2"/>
  <c r="AQ37" i="2"/>
  <c r="AK37" i="2"/>
  <c r="AC37" i="2"/>
  <c r="V37" i="2"/>
  <c r="CS36" i="2"/>
  <c r="CQ36" i="2"/>
  <c r="AK36" i="2"/>
  <c r="F36" i="2"/>
  <c r="CS35" i="2"/>
  <c r="CQ35" i="2"/>
  <c r="CE35" i="2"/>
  <c r="BY35" i="2"/>
  <c r="BS35" i="2"/>
  <c r="BK35" i="2"/>
  <c r="BE35" i="2"/>
  <c r="AX35" i="2"/>
  <c r="AC35" i="2"/>
  <c r="M35" i="2"/>
  <c r="F35" i="2"/>
  <c r="CQ34" i="2"/>
  <c r="AK34" i="2"/>
  <c r="CS33" i="2"/>
  <c r="CQ33" i="2"/>
  <c r="BI33" i="2"/>
  <c r="BE33" i="2"/>
  <c r="AX33" i="2"/>
  <c r="AQ33" i="2"/>
  <c r="AK33" i="2"/>
  <c r="CS32" i="2"/>
  <c r="CQ32" i="2"/>
  <c r="AK32" i="2"/>
  <c r="F32" i="2"/>
  <c r="CS31" i="2"/>
  <c r="CQ31" i="2"/>
  <c r="CE31" i="2"/>
  <c r="BY31" i="2"/>
  <c r="BS31" i="2"/>
  <c r="BK31" i="2"/>
  <c r="BE31" i="2"/>
  <c r="AX31" i="2"/>
  <c r="AC31" i="2"/>
  <c r="M31" i="2"/>
  <c r="CQ30" i="2"/>
  <c r="AK30" i="2"/>
  <c r="CS29" i="2"/>
  <c r="CQ29" i="2"/>
  <c r="BI29" i="2"/>
  <c r="BE29" i="2"/>
  <c r="AX29" i="2"/>
  <c r="AQ29" i="2"/>
  <c r="AK29" i="2"/>
  <c r="CS28" i="2"/>
  <c r="CQ28" i="2"/>
  <c r="AK28" i="2"/>
  <c r="F28" i="2"/>
  <c r="CS27" i="2"/>
  <c r="CQ27" i="2"/>
  <c r="CE27" i="2"/>
  <c r="BY27" i="2"/>
  <c r="BS27" i="2"/>
  <c r="BK27" i="2"/>
  <c r="BE27" i="2"/>
  <c r="AX27" i="2"/>
  <c r="AC27" i="2"/>
  <c r="M27" i="2"/>
  <c r="CQ26" i="2"/>
  <c r="AK26" i="2"/>
  <c r="CS25" i="2"/>
  <c r="CQ25" i="2"/>
  <c r="BI25" i="2"/>
  <c r="BE25" i="2"/>
  <c r="AX25" i="2"/>
  <c r="AQ25" i="2"/>
  <c r="AK25" i="2"/>
  <c r="CS24" i="2"/>
  <c r="CQ24" i="2"/>
  <c r="AK24" i="2"/>
  <c r="F24" i="2"/>
  <c r="CQ23" i="2"/>
  <c r="CE23" i="2"/>
  <c r="BK23" i="2"/>
  <c r="BE23" i="2"/>
  <c r="AX23" i="2"/>
  <c r="AC23" i="2"/>
  <c r="M23" i="2"/>
  <c r="CQ22" i="2"/>
  <c r="AK22" i="2"/>
  <c r="CS21" i="2"/>
  <c r="CQ21" i="2"/>
  <c r="BI21" i="2"/>
  <c r="BE21" i="2"/>
  <c r="AX21" i="2"/>
  <c r="AQ21" i="2"/>
  <c r="AK21" i="2"/>
  <c r="CS20" i="2"/>
  <c r="CQ20" i="2"/>
  <c r="AK20" i="2"/>
  <c r="F20" i="2"/>
  <c r="CS19" i="2"/>
  <c r="CQ19" i="2"/>
  <c r="CE19" i="2"/>
  <c r="BY19" i="2"/>
  <c r="BS19" i="2"/>
  <c r="BK19" i="2"/>
  <c r="BE19" i="2"/>
  <c r="AX19" i="2"/>
  <c r="AC19" i="2"/>
  <c r="M19" i="2"/>
  <c r="CQ18" i="2"/>
  <c r="CQ8" i="2"/>
  <c r="AC6" i="2"/>
  <c r="DW355" i="1"/>
  <c r="DO355" i="1"/>
  <c r="DL355" i="1"/>
  <c r="DW354" i="1"/>
  <c r="DO354" i="1"/>
  <c r="DL354" i="1"/>
  <c r="DW353" i="1"/>
  <c r="DO353" i="1"/>
  <c r="DL353" i="1"/>
  <c r="DW352" i="1"/>
  <c r="DO352" i="1"/>
  <c r="DL352" i="1"/>
  <c r="DW351" i="1"/>
  <c r="DO351" i="1"/>
  <c r="DL351" i="1"/>
  <c r="DW350" i="1"/>
  <c r="DO350" i="1"/>
  <c r="DL350" i="1"/>
  <c r="DW349" i="1"/>
  <c r="DO349" i="1"/>
  <c r="DL349" i="1"/>
  <c r="DW348" i="1"/>
  <c r="DO348" i="1"/>
  <c r="DL348" i="1"/>
  <c r="DW347" i="1"/>
  <c r="DO347" i="1"/>
  <c r="DL347" i="1"/>
  <c r="DW346" i="1"/>
  <c r="DO346" i="1"/>
  <c r="DL346" i="1"/>
  <c r="DW345" i="1"/>
  <c r="DO345" i="1"/>
  <c r="DL345" i="1"/>
  <c r="DW344" i="1"/>
  <c r="DO344" i="1"/>
  <c r="DL344" i="1"/>
  <c r="DW343" i="1"/>
  <c r="DO343" i="1"/>
  <c r="DL343" i="1"/>
  <c r="DW342" i="1"/>
  <c r="DO342" i="1"/>
  <c r="DL342" i="1"/>
  <c r="DW341" i="1"/>
  <c r="DO341" i="1"/>
  <c r="DL341" i="1"/>
  <c r="DW340" i="1"/>
  <c r="DO340" i="1"/>
  <c r="DL340" i="1"/>
  <c r="DW339" i="1"/>
  <c r="DO339" i="1"/>
  <c r="DL339" i="1"/>
  <c r="DW338" i="1"/>
  <c r="DO338" i="1"/>
  <c r="DL338" i="1"/>
  <c r="DW337" i="1"/>
  <c r="DO337" i="1"/>
  <c r="DL337" i="1"/>
  <c r="DW336" i="1"/>
  <c r="DO336" i="1"/>
  <c r="DL336" i="1"/>
  <c r="DW335" i="1"/>
  <c r="DO335" i="1"/>
  <c r="DL335" i="1"/>
  <c r="DW334" i="1"/>
  <c r="DO334" i="1"/>
  <c r="DL334" i="1"/>
  <c r="DW333" i="1"/>
  <c r="DO333" i="1"/>
  <c r="DL333" i="1"/>
  <c r="DW332" i="1"/>
  <c r="DO332" i="1"/>
  <c r="DL332" i="1"/>
  <c r="DW331" i="1"/>
  <c r="DO331" i="1"/>
  <c r="DL331" i="1"/>
  <c r="DW330" i="1"/>
  <c r="DO330" i="1"/>
  <c r="DL330" i="1"/>
  <c r="DW329" i="1"/>
  <c r="DO329" i="1"/>
  <c r="DL329" i="1"/>
  <c r="DW328" i="1"/>
  <c r="DO328" i="1"/>
  <c r="DL328" i="1"/>
  <c r="DW327" i="1"/>
  <c r="DO327" i="1"/>
  <c r="DL327" i="1"/>
  <c r="DW326" i="1"/>
  <c r="DO326" i="1"/>
  <c r="DL326" i="1"/>
  <c r="DW325" i="1"/>
  <c r="DO325" i="1"/>
  <c r="DL325" i="1"/>
  <c r="DW324" i="1"/>
  <c r="DO324" i="1"/>
  <c r="DL324" i="1"/>
  <c r="DW323" i="1"/>
  <c r="DO323" i="1"/>
  <c r="DL323" i="1"/>
  <c r="DW322" i="1"/>
  <c r="DO322" i="1"/>
  <c r="DL322" i="1"/>
  <c r="DW321" i="1"/>
  <c r="DO321" i="1"/>
  <c r="DL321" i="1"/>
  <c r="DW320" i="1"/>
  <c r="DO320" i="1"/>
  <c r="DL320" i="1"/>
  <c r="DW319" i="1"/>
  <c r="DO319" i="1"/>
  <c r="DL319" i="1"/>
  <c r="DW318" i="1"/>
  <c r="DO318" i="1"/>
  <c r="DL318" i="1"/>
  <c r="DW317" i="1"/>
  <c r="DO317" i="1"/>
  <c r="DL317" i="1"/>
  <c r="DW316" i="1"/>
  <c r="DO316" i="1"/>
  <c r="DL316" i="1"/>
  <c r="DW315" i="1"/>
  <c r="DO315" i="1"/>
  <c r="DL315" i="1"/>
  <c r="DW314" i="1"/>
  <c r="DO314" i="1"/>
  <c r="DL314" i="1"/>
  <c r="DW313" i="1"/>
  <c r="DO313" i="1"/>
  <c r="DL313" i="1"/>
  <c r="DW312" i="1"/>
  <c r="DO312" i="1"/>
  <c r="DL312" i="1"/>
  <c r="AC25" i="2"/>
  <c r="AC29" i="2"/>
  <c r="DI311" i="1"/>
  <c r="DI309" i="1"/>
  <c r="DI307" i="1"/>
  <c r="DI305" i="1"/>
  <c r="DI303" i="1"/>
  <c r="DI301" i="1"/>
  <c r="DI299" i="1"/>
  <c r="DI297" i="1"/>
  <c r="DI295" i="1"/>
  <c r="DI293" i="1"/>
  <c r="DI291" i="1"/>
  <c r="DI289" i="1"/>
  <c r="DI287" i="1"/>
  <c r="DI285" i="1"/>
  <c r="DI283" i="1"/>
  <c r="DI281" i="1"/>
  <c r="DI279" i="1"/>
  <c r="DI277" i="1"/>
  <c r="DI275" i="1"/>
  <c r="DI273" i="1"/>
  <c r="DI271" i="1"/>
  <c r="DI269" i="1"/>
  <c r="DI267" i="1"/>
  <c r="DI265" i="1"/>
  <c r="DI263" i="1"/>
  <c r="DI261" i="1"/>
  <c r="DI259" i="1"/>
  <c r="DI257" i="1"/>
  <c r="DI255" i="1"/>
  <c r="DI253" i="1"/>
  <c r="DI251" i="1"/>
  <c r="DI249" i="1"/>
  <c r="DI247" i="1"/>
  <c r="DI245" i="1"/>
  <c r="DI243" i="1"/>
  <c r="DI241" i="1"/>
  <c r="DI239" i="1"/>
  <c r="DI237" i="1"/>
  <c r="DI235" i="1"/>
  <c r="DI233" i="1"/>
  <c r="DI231" i="1"/>
  <c r="DI229" i="1"/>
  <c r="DI227" i="1"/>
  <c r="DI225" i="1"/>
  <c r="DI223" i="1"/>
  <c r="DI221" i="1"/>
  <c r="DI219" i="1"/>
  <c r="DI217" i="1"/>
  <c r="DI215" i="1"/>
  <c r="DI213" i="1"/>
  <c r="DI211" i="1"/>
  <c r="DI209" i="1"/>
  <c r="DI207" i="1"/>
  <c r="DI205" i="1"/>
  <c r="DI203" i="1"/>
  <c r="DI201" i="1"/>
  <c r="DI199" i="1"/>
  <c r="DI197" i="1"/>
  <c r="DI195" i="1"/>
  <c r="DI193" i="1"/>
  <c r="DI191" i="1"/>
  <c r="DI189" i="1"/>
  <c r="DI187" i="1"/>
  <c r="DI185" i="1"/>
  <c r="DI183" i="1"/>
  <c r="DI181" i="1"/>
  <c r="DI179" i="1"/>
  <c r="DI177" i="1"/>
  <c r="DI175" i="1"/>
  <c r="DI173" i="1"/>
  <c r="DI171" i="1"/>
  <c r="DI169" i="1"/>
  <c r="DI167" i="1"/>
  <c r="DI165" i="1"/>
  <c r="DI163" i="1"/>
  <c r="DI161" i="1"/>
  <c r="DI159" i="1"/>
  <c r="DI157" i="1"/>
  <c r="DI155" i="1"/>
  <c r="DI153" i="1"/>
  <c r="DI151" i="1"/>
  <c r="DI149" i="1"/>
  <c r="DI147" i="1"/>
  <c r="DI145" i="1"/>
  <c r="DI143" i="1"/>
  <c r="DI141" i="1"/>
  <c r="DI139" i="1"/>
  <c r="DI137" i="1"/>
  <c r="DI135" i="1"/>
  <c r="DI133" i="1"/>
  <c r="DI131" i="1"/>
  <c r="DI129" i="1"/>
  <c r="DI127" i="1"/>
  <c r="DI125" i="1"/>
  <c r="DI123" i="1"/>
  <c r="DI121" i="1"/>
  <c r="DI119" i="1"/>
  <c r="DI117" i="1"/>
  <c r="DI115" i="1"/>
  <c r="DI113" i="1"/>
  <c r="DI111" i="1"/>
  <c r="DI109" i="1"/>
  <c r="DI107" i="1"/>
  <c r="DI105" i="1"/>
  <c r="DI103" i="1"/>
  <c r="DI101" i="1"/>
  <c r="DI99" i="1"/>
  <c r="DI97" i="1"/>
  <c r="DI95" i="1"/>
  <c r="DI93" i="1"/>
  <c r="DI91" i="1"/>
  <c r="DI89" i="1"/>
  <c r="DI87" i="1"/>
  <c r="DI85" i="1"/>
  <c r="DI83" i="1"/>
  <c r="DI81" i="1"/>
  <c r="DI79" i="1"/>
  <c r="DI77" i="1"/>
  <c r="DI75" i="1"/>
  <c r="DI73" i="1"/>
  <c r="DI71" i="1"/>
  <c r="DI69" i="1"/>
  <c r="DI67" i="1"/>
  <c r="DI65" i="1"/>
  <c r="DI63" i="1"/>
  <c r="DI61" i="1"/>
  <c r="DI59" i="1"/>
  <c r="DI310" i="1"/>
  <c r="DI294" i="1"/>
  <c r="DI278" i="1"/>
  <c r="DI262" i="1"/>
  <c r="DI246" i="1"/>
  <c r="DI230" i="1"/>
  <c r="DI214" i="1"/>
  <c r="DI198" i="1"/>
  <c r="DI182" i="1"/>
  <c r="DI166" i="1"/>
  <c r="DI150" i="1"/>
  <c r="DI134" i="1"/>
  <c r="DI118" i="1"/>
  <c r="DI102" i="1"/>
  <c r="DI86" i="1"/>
  <c r="DI70" i="1"/>
  <c r="DI296" i="1"/>
  <c r="DI280" i="1"/>
  <c r="DI264" i="1"/>
  <c r="DI248" i="1"/>
  <c r="DI232" i="1"/>
  <c r="DI216" i="1"/>
  <c r="DI200" i="1"/>
  <c r="DI184" i="1"/>
  <c r="DI168" i="1"/>
  <c r="DI152" i="1"/>
  <c r="DI136" i="1"/>
  <c r="DI120" i="1"/>
  <c r="DI104" i="1"/>
  <c r="DI88" i="1"/>
  <c r="DI72" i="1"/>
  <c r="DI298" i="1"/>
  <c r="DI282" i="1"/>
  <c r="DI266" i="1"/>
  <c r="DI250" i="1"/>
  <c r="DI234" i="1"/>
  <c r="DI218" i="1"/>
  <c r="DI202" i="1"/>
  <c r="DI186" i="1"/>
  <c r="DI170" i="1"/>
  <c r="DI154" i="1"/>
  <c r="DI138" i="1"/>
  <c r="DI122" i="1"/>
  <c r="DI106" i="1"/>
  <c r="DI90" i="1"/>
  <c r="DI74" i="1"/>
  <c r="DI58" i="1"/>
  <c r="DI56" i="1"/>
  <c r="DI54" i="1"/>
  <c r="DI52" i="1"/>
  <c r="DI50" i="1"/>
  <c r="DI48" i="1"/>
  <c r="DI46" i="1"/>
  <c r="DI44" i="1"/>
  <c r="DI42" i="1"/>
  <c r="DI40" i="1"/>
  <c r="DI38" i="1"/>
  <c r="DI36" i="1"/>
  <c r="DI34" i="1"/>
  <c r="DI32" i="1"/>
  <c r="DI30" i="1"/>
  <c r="DI28" i="1"/>
  <c r="DI26" i="1"/>
  <c r="DI24" i="1"/>
  <c r="DI22" i="1"/>
  <c r="DI20" i="1"/>
  <c r="DI18" i="1"/>
  <c r="DI300" i="1"/>
  <c r="DI284" i="1"/>
  <c r="DI268" i="1"/>
  <c r="DI252" i="1"/>
  <c r="DI236" i="1"/>
  <c r="DI220" i="1"/>
  <c r="DI204" i="1"/>
  <c r="DI188" i="1"/>
  <c r="DI172" i="1"/>
  <c r="DI156" i="1"/>
  <c r="DI140" i="1"/>
  <c r="DI124" i="1"/>
  <c r="DI108" i="1"/>
  <c r="DI92" i="1"/>
  <c r="DI76" i="1"/>
  <c r="DI60" i="1"/>
  <c r="DI302" i="1"/>
  <c r="DI286" i="1"/>
  <c r="DI270" i="1"/>
  <c r="DI254" i="1"/>
  <c r="DI238" i="1"/>
  <c r="DI222" i="1"/>
  <c r="DI206" i="1"/>
  <c r="DI190" i="1"/>
  <c r="DI174" i="1"/>
  <c r="DI158" i="1"/>
  <c r="DI142" i="1"/>
  <c r="DI126" i="1"/>
  <c r="DI110" i="1"/>
  <c r="DI94" i="1"/>
  <c r="DI78" i="1"/>
  <c r="DI62" i="1"/>
  <c r="DI304" i="1"/>
  <c r="DI288" i="1"/>
  <c r="DI272" i="1"/>
  <c r="DI256" i="1"/>
  <c r="DI240" i="1"/>
  <c r="DI224" i="1"/>
  <c r="DI208" i="1"/>
  <c r="DI192" i="1"/>
  <c r="DI176" i="1"/>
  <c r="DI160" i="1"/>
  <c r="DI144" i="1"/>
  <c r="DI128" i="1"/>
  <c r="DI112" i="1"/>
  <c r="DI96" i="1"/>
  <c r="DI80" i="1"/>
  <c r="DI64" i="1"/>
  <c r="DI306" i="1"/>
  <c r="DI290" i="1"/>
  <c r="DI274" i="1"/>
  <c r="DI258" i="1"/>
  <c r="DI242" i="1"/>
  <c r="DI226" i="1"/>
  <c r="DI210" i="1"/>
  <c r="DI194" i="1"/>
  <c r="DI178" i="1"/>
  <c r="DI162" i="1"/>
  <c r="DI146" i="1"/>
  <c r="DI130" i="1"/>
  <c r="DI114" i="1"/>
  <c r="DI98" i="1"/>
  <c r="DI82" i="1"/>
  <c r="DI66" i="1"/>
  <c r="DI57" i="1"/>
  <c r="DI55" i="1"/>
  <c r="DI53" i="1"/>
  <c r="DI51" i="1"/>
  <c r="DI49" i="1"/>
  <c r="DI47" i="1"/>
  <c r="DI45" i="1"/>
  <c r="DI43" i="1"/>
  <c r="DI41" i="1"/>
  <c r="DI39" i="1"/>
  <c r="DI37" i="1"/>
  <c r="DI35" i="1"/>
  <c r="DI33" i="1"/>
  <c r="DI31" i="1"/>
  <c r="DI29" i="1"/>
  <c r="DI27" i="1"/>
  <c r="DI25" i="1"/>
  <c r="DI23" i="1"/>
  <c r="DI21" i="1"/>
  <c r="DI19" i="1"/>
  <c r="DI308" i="1"/>
  <c r="DI292" i="1"/>
  <c r="DI276" i="1"/>
  <c r="DI260" i="1"/>
  <c r="DI244" i="1"/>
  <c r="DI228" i="1"/>
  <c r="DI212" i="1"/>
  <c r="DI196" i="1"/>
  <c r="DI180" i="1"/>
  <c r="DI164" i="1"/>
  <c r="DI148" i="1"/>
  <c r="DI132" i="1"/>
  <c r="DI116" i="1"/>
  <c r="DI100" i="1"/>
  <c r="DI84" i="1"/>
  <c r="DI68" i="1"/>
  <c r="DI354" i="1"/>
  <c r="DI352" i="1"/>
  <c r="DI350" i="1"/>
  <c r="DI348" i="1"/>
  <c r="DI346" i="1"/>
  <c r="DI344" i="1"/>
  <c r="DI342" i="1"/>
  <c r="DI340" i="1"/>
  <c r="DI338" i="1"/>
  <c r="DI336" i="1"/>
  <c r="DI334" i="1"/>
  <c r="DI332" i="1"/>
  <c r="DI330" i="1"/>
  <c r="DI328" i="1"/>
  <c r="DI326" i="1"/>
  <c r="DI324" i="1"/>
  <c r="DI322" i="1"/>
  <c r="DI320" i="1"/>
  <c r="DI318" i="1"/>
  <c r="DI316" i="1"/>
  <c r="DI314" i="1"/>
  <c r="DI312" i="1"/>
  <c r="DI355" i="1"/>
  <c r="DI353" i="1"/>
  <c r="DI351" i="1"/>
  <c r="DI349" i="1"/>
  <c r="DI347" i="1"/>
  <c r="DI345" i="1"/>
  <c r="DI343" i="1"/>
  <c r="DI341" i="1"/>
  <c r="DI339" i="1"/>
  <c r="DI337" i="1"/>
  <c r="DI335" i="1"/>
  <c r="DI333" i="1"/>
  <c r="DI331" i="1"/>
  <c r="DI329" i="1"/>
  <c r="DI327" i="1"/>
  <c r="DI325" i="1"/>
  <c r="DI323" i="1"/>
  <c r="DI321" i="1"/>
  <c r="DI319" i="1"/>
  <c r="DI317" i="1"/>
  <c r="DI315" i="1"/>
  <c r="DI313" i="1"/>
  <c r="V33" i="2" l="1"/>
  <c r="F27" i="2"/>
  <c r="F31" i="2"/>
  <c r="G4" i="3"/>
  <c r="F19" i="2"/>
  <c r="F23" i="2"/>
  <c r="T8" i="3"/>
  <c r="V21" i="2"/>
  <c r="V29" i="2"/>
  <c r="T3" i="3"/>
  <c r="AC21" i="2"/>
  <c r="V2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15" authorId="0" shapeId="0" xr:uid="{00000000-0006-0000-0000-00000B000000}">
      <text>
        <r>
          <rPr>
            <sz val="10"/>
            <color rgb="FF000000"/>
            <rFont val="MS Mincho"/>
            <family val="1"/>
            <charset val="128"/>
          </rPr>
          <t>======
ID#AAAAKszxcD4
k-makita    (2020-12-04 15:48:31)
＜入力例＞
　s28.2.20
　ｓ28/2/20　　
　ｓ28-2-20</t>
        </r>
      </text>
    </comment>
    <comment ref="G15" authorId="0" shapeId="0" xr:uid="{00000000-0006-0000-0000-000009000000}">
      <text>
        <r>
          <rPr>
            <sz val="10"/>
            <color rgb="FF000000"/>
            <rFont val="MS Mincho"/>
            <family val="1"/>
            <charset val="128"/>
          </rPr>
          <t>======
ID#AAAAKszxcEM
k-makita    (2020-12-04 15:48:31)
表示されない場合は　
　「Ｆ２」　を押す</t>
        </r>
      </text>
    </comment>
    <comment ref="H15" authorId="0" shapeId="0" xr:uid="{00000000-0006-0000-0000-000003000000}">
      <text>
        <r>
          <rPr>
            <sz val="10"/>
            <color rgb="FF000000"/>
            <rFont val="MS Mincho"/>
            <family val="1"/>
            <charset val="128"/>
          </rPr>
          <t>======
ID#AAAAKszxcEc
k-makita    (2020-12-04 15:48:31)
＜入力例＞
　s28.2.20
　ｓ28/2/20　　
　ｓ28-2-20</t>
        </r>
      </text>
    </comment>
    <comment ref="I15" authorId="0" shapeId="0" xr:uid="{00000000-0006-0000-0000-000007000000}">
      <text>
        <r>
          <rPr>
            <sz val="10"/>
            <color rgb="FF000000"/>
            <rFont val="MS Mincho"/>
            <family val="1"/>
            <charset val="128"/>
          </rPr>
          <t>======
ID#AAAAKszxcEY
k-makita    (2020-12-04 15:48:31)
数字のみ入力。
＜入力例＞
　20</t>
        </r>
      </text>
    </comment>
    <comment ref="J15" authorId="0" shapeId="0" xr:uid="{00000000-0006-0000-0000-00000D000000}">
      <text>
        <r>
          <rPr>
            <sz val="10"/>
            <color rgb="FF000000"/>
            <rFont val="MS Mincho"/>
            <family val="1"/>
            <charset val="128"/>
          </rPr>
          <t>======
ID#AAAAKszxcEA
k-makita    (2020-12-04 15:48:31)
実際の経験年数と違う場合は直接入力。
表示されない場合は　「Ｆ２」　を押す</t>
        </r>
      </text>
    </comment>
    <comment ref="M15" authorId="0" shapeId="0" xr:uid="{00000000-0006-0000-0000-000004000000}">
      <text>
        <r>
          <rPr>
            <sz val="10"/>
            <color rgb="FF000000"/>
            <rFont val="MS Mincho"/>
            <family val="1"/>
            <charset val="128"/>
          </rPr>
          <t>======
ID#AAAAKszxcEg
k-makita    (2020-12-04 15:48:31)
現住所と同じ場合は「同上」と入力</t>
        </r>
      </text>
    </comment>
    <comment ref="O15" authorId="0" shapeId="0" xr:uid="{00000000-0006-0000-0000-000006000000}">
      <text>
        <r>
          <rPr>
            <sz val="10"/>
            <color rgb="FF000000"/>
            <rFont val="MS Mincho"/>
            <family val="1"/>
            <charset val="128"/>
          </rPr>
          <t>======
ID#AAAAKszxcEU
k-makita    (2020-12-04 15:48:31)
＜入力例＞
　s28.2.20
　ｓ28/2/20　　
　ｓ28-2-20</t>
        </r>
      </text>
    </comment>
    <comment ref="T15" authorId="0" shapeId="0" xr:uid="{00000000-0006-0000-0000-000002000000}">
      <text>
        <r>
          <rPr>
            <sz val="10"/>
            <color rgb="FF000000"/>
            <rFont val="MS Mincho"/>
            <family val="1"/>
            <charset val="128"/>
          </rPr>
          <t>======
ID#AAAAKszxcEo
k-makita    (2020-12-04 15:48:31)
＜入力例＞
　s28.2.20
　ｓ28/2/20　　
　ｓ28-2-20</t>
        </r>
      </text>
    </comment>
    <comment ref="AE15" authorId="0" shapeId="0" xr:uid="{00000000-0006-0000-0000-000001000000}">
      <text>
        <r>
          <rPr>
            <sz val="10"/>
            <color rgb="FF000000"/>
            <rFont val="MS Mincho"/>
            <family val="1"/>
            <charset val="128"/>
          </rPr>
          <t>======
ID#AAAAKszxcEk
k-makita    (2020-12-04 15:48:31)
検修の技術認定を取得している場合は、番号を記入</t>
        </r>
      </text>
    </comment>
    <comment ref="AK15" authorId="0" shapeId="0" xr:uid="{00000000-0006-0000-0000-000008000000}">
      <text>
        <r>
          <rPr>
            <sz val="10"/>
            <color rgb="FF000000"/>
            <rFont val="MS Mincho"/>
            <family val="1"/>
            <charset val="128"/>
          </rPr>
          <t>======
ID#AAAAKszxcEI
k-makita    (2020-12-04 15:48:31)
＜入力例＞
　s28.2.20
　ｓ28/2/20　　
　ｓ28-2-20</t>
        </r>
      </text>
    </comment>
    <comment ref="AL15" authorId="0" shapeId="0" xr:uid="{00000000-0006-0000-0000-00000C000000}">
      <text>
        <r>
          <rPr>
            <sz val="10"/>
            <color rgb="FF000000"/>
            <rFont val="MS Mincho"/>
            <family val="1"/>
            <charset val="128"/>
          </rPr>
          <t>======
ID#AAAAKszxcD8
k-makita    (2020-12-04 15:48:31)
＜入力例＞
　s28.2.20
　ｓ28/2/20　　
　ｓ28-2-20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Bn2TZz5lqTHPkZuc6FQLFnK/L5A=="/>
    </ext>
  </extLst>
</comments>
</file>

<file path=xl/sharedStrings.xml><?xml version="1.0" encoding="utf-8"?>
<sst xmlns="http://schemas.openxmlformats.org/spreadsheetml/2006/main" count="390" uniqueCount="243">
  <si>
    <t>《作業員名簿の作成について》</t>
  </si>
  <si>
    <t>・</t>
  </si>
  <si>
    <t>　　　　緑色セル部分を入力してください。</t>
  </si>
  <si>
    <t>「経験年数」は他業種に就労していた期間等を考慮していないため、正確とはいえません。事前に分かっている場合は数値を直接入力してください。</t>
  </si>
  <si>
    <t>白色セルは計算式があります。表示しないとき又はデータを変更したときはカーソルをセルに合わせ「Ｆ２」ボタンを押してください。</t>
  </si>
  <si>
    <t>日雇保険</t>
  </si>
  <si>
    <r>
      <t>作成後</t>
    </r>
    <r>
      <rPr>
        <sz val="10"/>
        <rFont val="ＭＳ 明朝"/>
        <family val="1"/>
        <charset val="128"/>
      </rPr>
      <t>番号欄</t>
    </r>
    <r>
      <rPr>
        <sz val="10"/>
        <color rgb="FFFF0000"/>
        <rFont val="ＭＳ 明朝"/>
        <family val="1"/>
        <charset val="128"/>
      </rPr>
      <t>（CR列）</t>
    </r>
    <r>
      <rPr>
        <sz val="10"/>
        <rFont val="ＭＳ 明朝"/>
        <family val="1"/>
        <charset val="128"/>
      </rPr>
      <t>の番号を</t>
    </r>
    <r>
      <rPr>
        <sz val="10"/>
        <rFont val="ＭＳ 明朝"/>
        <family val="1"/>
        <charset val="128"/>
      </rPr>
      <t>左の作業員名簿</t>
    </r>
    <r>
      <rPr>
        <sz val="10"/>
        <color rgb="FFFF0000"/>
        <rFont val="ＭＳ 明朝"/>
        <family val="1"/>
        <charset val="128"/>
      </rPr>
      <t>（B列）</t>
    </r>
    <r>
      <rPr>
        <sz val="10"/>
        <rFont val="ＭＳ 明朝"/>
        <family val="1"/>
        <charset val="128"/>
      </rPr>
      <t>に入力すると作業員名簿ができます。</t>
    </r>
  </si>
  <si>
    <t>協会けんぽ</t>
  </si>
  <si>
    <t>厚生年金</t>
  </si>
  <si>
    <t>適用除外</t>
  </si>
  <si>
    <t>印刷は１ページで設定してあります。２ページ以上ある時は印刷範囲を設定してください。</t>
  </si>
  <si>
    <t>建設国保</t>
  </si>
  <si>
    <t>国民年金</t>
  </si>
  <si>
    <t>国民健康保険</t>
  </si>
  <si>
    <t>番号</t>
  </si>
  <si>
    <t>所属</t>
  </si>
  <si>
    <t>氏名</t>
  </si>
  <si>
    <t>ﾌﾘｶﾞﾅ</t>
  </si>
  <si>
    <t>職　種</t>
  </si>
  <si>
    <t>生年月日</t>
  </si>
  <si>
    <t>年齢</t>
  </si>
  <si>
    <t>雇用年月日</t>
  </si>
  <si>
    <t>該当職種に
就労した年齢</t>
  </si>
  <si>
    <t>経験年数</t>
  </si>
  <si>
    <t>現住所</t>
  </si>
  <si>
    <t>TEL</t>
  </si>
  <si>
    <t>緊急連絡先</t>
  </si>
  <si>
    <t>緊急連絡先TEL</t>
  </si>
  <si>
    <t>健康診断日</t>
  </si>
  <si>
    <t>有効期限</t>
  </si>
  <si>
    <t>血圧</t>
  </si>
  <si>
    <t>血液型</t>
  </si>
  <si>
    <t>特殊健康診断日</t>
  </si>
  <si>
    <t>健康保険</t>
  </si>
  <si>
    <t>年金保険</t>
  </si>
  <si>
    <t>雇用保険</t>
  </si>
  <si>
    <t>雇入・職長・特別教育</t>
  </si>
  <si>
    <t>技能講習</t>
  </si>
  <si>
    <t>免許等</t>
  </si>
  <si>
    <t>郵便番号</t>
  </si>
  <si>
    <t>緊急連絡先郵便番号</t>
  </si>
  <si>
    <t>入場年月日</t>
  </si>
  <si>
    <t>送り出し教育
実施年月日</t>
  </si>
  <si>
    <t>続柄</t>
  </si>
  <si>
    <t>住所</t>
  </si>
  <si>
    <t>健康保険の名称</t>
  </si>
  <si>
    <t>健康保険被保険者証の記号番号</t>
  </si>
  <si>
    <t>年金保険の名称</t>
  </si>
  <si>
    <t>基礎年金番号</t>
  </si>
  <si>
    <t>日雇・適用除外</t>
  </si>
  <si>
    <t>被保険者番号</t>
  </si>
  <si>
    <t>和泉産機工業株式会社</t>
  </si>
  <si>
    <t>～</t>
  </si>
  <si>
    <t xml:space="preserve"> </t>
  </si>
  <si>
    <t>-</t>
  </si>
  <si>
    <t>作業員マスタで作成した作業員名簿の番号を入力してください</t>
  </si>
  <si>
    <t>（全建統一様式第5号（参考））</t>
  </si>
  <si>
    <t>元　請　　確認欄</t>
  </si>
  <si>
    <t>作　　業　　員　　名　　簿</t>
  </si>
  <si>
    <t>（                ）</t>
  </si>
  <si>
    <t>（</t>
  </si>
  <si>
    <t>作 　成</t>
  </si>
  <si>
    <t>）</t>
  </si>
  <si>
    <t>本書面に記載した内容は、作業員名簿として、安全衛生管
理や労働災害発生時の緊急連絡・対応のために元請負業者
に提示することについて、記載者本人は同意しています。</t>
  </si>
  <si>
    <t>提出日</t>
  </si>
  <si>
    <t>事業所の名称</t>
  </si>
  <si>
    <t>一　次</t>
  </si>
  <si>
    <t>次）</t>
  </si>
  <si>
    <t>事業所長</t>
  </si>
  <si>
    <t>殿</t>
  </si>
  <si>
    <t>会 社 名</t>
  </si>
  <si>
    <t>㊞</t>
  </si>
  <si>
    <t>番　号</t>
  </si>
  <si>
    <t>フ　リ　ガ　ナ</t>
  </si>
  <si>
    <t>職　　　種</t>
  </si>
  <si>
    <t>※</t>
  </si>
  <si>
    <t>雇 用 年 月 日</t>
  </si>
  <si>
    <t>（ＴＥＬ）</t>
  </si>
  <si>
    <t>最　近　の</t>
  </si>
  <si>
    <t>特　　　　殊</t>
  </si>
  <si>
    <t>教  　育 ・ 資 　 格 ・ 免  　許</t>
  </si>
  <si>
    <t>健　康　保　険</t>
  </si>
  <si>
    <t>氏　　　　　名</t>
  </si>
  <si>
    <t>現　　　住　　　所</t>
  </si>
  <si>
    <t>年　金　保　険</t>
  </si>
  <si>
    <t>経  験  年  数</t>
  </si>
  <si>
    <t>年　　　齢</t>
  </si>
  <si>
    <t>血　　　　圧</t>
  </si>
  <si>
    <t>種類</t>
  </si>
  <si>
    <t>雇入・職長</t>
  </si>
  <si>
    <t>技　能　講　習</t>
  </si>
  <si>
    <t>免　　　　許</t>
  </si>
  <si>
    <t>検修作業の
技術認定番号</t>
  </si>
  <si>
    <t>雇　用　保　険</t>
  </si>
  <si>
    <t>受 入 教 育</t>
  </si>
  <si>
    <t>家　族　連　絡　先</t>
  </si>
  <si>
    <t>特別教育</t>
  </si>
  <si>
    <t>実施年月日</t>
  </si>
  <si>
    <t>平成　　年　　月　　日</t>
  </si>
  <si>
    <t>（注）1.　※印欄には次の記号を入れる。</t>
  </si>
  <si>
    <t>.</t>
  </si>
  <si>
    <t>経験年数は現在担当している仕事の経験年数を記入する。</t>
  </si>
  <si>
    <t>(注)　 この名簿に記載された個人情報は、安全衛生管理
　　　　・労務管理・緊急時の連絡のために使用し、他の
　　　　目的のためには使用いたしません。</t>
  </si>
  <si>
    <t>…現場代理人</t>
  </si>
  <si>
    <t>…作業主任者(（注）2.）</t>
  </si>
  <si>
    <t>…女性作業員</t>
  </si>
  <si>
    <t>…１８歳未満の作業員</t>
  </si>
  <si>
    <t>…基幹技能者</t>
  </si>
  <si>
    <t>…一人親方</t>
  </si>
  <si>
    <t>各社別に作成するのが原則ですが、リース機械等の運転者は一緒でもよい。</t>
  </si>
  <si>
    <t>…主任技術者</t>
  </si>
  <si>
    <t>…職長</t>
  </si>
  <si>
    <t>…安全衛生責任者</t>
  </si>
  <si>
    <t>…能力向上教育</t>
  </si>
  <si>
    <t>…危険有害業務・再発防止教育</t>
  </si>
  <si>
    <t>資格･免許等の写しを添付すること。</t>
  </si>
  <si>
    <t>(注) 2． 作業主任者は作業を直接指揮する義務を負うので、同時に施工されている他の現場や、同一現場においてもの他の作業箇所との作業</t>
  </si>
  <si>
    <t>　　　　　　主任者を兼務することは、法的に認められていないので、複数の選任としなければならない。</t>
  </si>
  <si>
    <t>　作　　業　　員　　名　　簿</t>
  </si>
  <si>
    <t>※法令に定める場合を除き、本人の同意を得ずに使用いたしません。</t>
  </si>
  <si>
    <t>令和　　　年　　　月　　　日現在</t>
  </si>
  <si>
    <t>＊ｺｰﾄﾞ№</t>
  </si>
  <si>
    <t>歳</t>
  </si>
  <si>
    <t>ふ り が な</t>
  </si>
  <si>
    <t>氏        名</t>
  </si>
  <si>
    <t>入社　　　年月日</t>
  </si>
  <si>
    <t>男　　　女</t>
  </si>
  <si>
    <t>Rh　+ －</t>
  </si>
  <si>
    <t>所属会社①</t>
  </si>
  <si>
    <r>
      <t>雇用会社②　　　　　　　　</t>
    </r>
    <r>
      <rPr>
        <sz val="8"/>
        <rFont val="ＭＳ Ｐ明朝"/>
        <family val="1"/>
        <charset val="128"/>
      </rPr>
      <t>　実際に給料をもらってる会社</t>
    </r>
  </si>
  <si>
    <t>職種</t>
  </si>
  <si>
    <t>経験年数　　　　　　　　　　　　</t>
  </si>
  <si>
    <t>〒（</t>
  </si>
  <si>
    <r>
      <t>　℡</t>
    </r>
    <r>
      <rPr>
        <sz val="14"/>
        <rFont val="ＭＳ Ｐ明朝"/>
        <family val="1"/>
        <charset val="128"/>
      </rPr>
      <t>　</t>
    </r>
  </si>
  <si>
    <t>住         所</t>
  </si>
  <si>
    <t>　℡　</t>
  </si>
  <si>
    <t>住所・氏名</t>
  </si>
  <si>
    <t>本人との関係</t>
  </si>
  <si>
    <t>健康診断健診日</t>
  </si>
  <si>
    <t>特定化学物質等　　　　　　健康診断日</t>
  </si>
  <si>
    <t xml:space="preserve">  　  　　年　　　　　月　　　　　　日</t>
  </si>
  <si>
    <t>じん肺健康診断日</t>
  </si>
  <si>
    <t>　　　年　　　　月　　　　日</t>
  </si>
  <si>
    <t>診断書写し</t>
  </si>
  <si>
    <t>有</t>
  </si>
  <si>
    <t>無</t>
  </si>
  <si>
    <t>雇用契約書</t>
  </si>
  <si>
    <t>工事経歴</t>
  </si>
  <si>
    <t>年　　月　　　～　　　年　　月</t>
  </si>
  <si>
    <t>工事場所</t>
  </si>
  <si>
    <t>工事件名（作業内容）等</t>
  </si>
  <si>
    <t>雇用保険番号</t>
  </si>
  <si>
    <t>健康保険証番号</t>
  </si>
  <si>
    <t>健康保険区分</t>
  </si>
  <si>
    <t>国保</t>
  </si>
  <si>
    <t>社保</t>
  </si>
  <si>
    <t>年金手帳番号</t>
  </si>
  <si>
    <t>年金区分</t>
  </si>
  <si>
    <t>国民</t>
  </si>
  <si>
    <t>厚生</t>
  </si>
  <si>
    <t>*雇入教育</t>
  </si>
  <si>
    <t>年  　月　 日</t>
  </si>
  <si>
    <t>時　間</t>
  </si>
  <si>
    <t>H</t>
  </si>
  <si>
    <t>所属会社</t>
  </si>
  <si>
    <t>実施者氏名</t>
  </si>
  <si>
    <t>印</t>
  </si>
  <si>
    <t>*現地入構教育</t>
  </si>
  <si>
    <t>種　　　　類</t>
  </si>
  <si>
    <t>交付年月日</t>
  </si>
  <si>
    <t>免　許　・　修　了　証　番　号</t>
  </si>
  <si>
    <t>＊</t>
  </si>
  <si>
    <t xml:space="preserve"> 玉掛技能</t>
  </si>
  <si>
    <t xml:space="preserve"> クレーン免許</t>
  </si>
  <si>
    <t xml:space="preserve"> ガス溶接技能</t>
  </si>
  <si>
    <t xml:space="preserve"> 電気工事士</t>
  </si>
  <si>
    <t xml:space="preserve"> 足場組立</t>
  </si>
  <si>
    <t xml:space="preserve"> 危険物取扱者</t>
  </si>
  <si>
    <t xml:space="preserve"> 酸欠(１種）</t>
  </si>
  <si>
    <t xml:space="preserve"> 消防設備士</t>
  </si>
  <si>
    <t xml:space="preserve"> 酸欠硫化水素（２種）</t>
  </si>
  <si>
    <t xml:space="preserve"> ボイラ整備士</t>
  </si>
  <si>
    <t xml:space="preserve"> 有機溶剤主任者</t>
  </si>
  <si>
    <t xml:space="preserve"> 管工事施工管技士</t>
  </si>
  <si>
    <t xml:space="preserve"> 特化物主任者</t>
  </si>
  <si>
    <t xml:space="preserve"> 土木施工管理技士</t>
  </si>
  <si>
    <t xml:space="preserve"> 小型移動式ｸﾚｰﾝ</t>
  </si>
  <si>
    <t xml:space="preserve"> 溶接（アーク他)</t>
  </si>
  <si>
    <t xml:space="preserve"> 床上操作式ｸﾚｰﾝ</t>
  </si>
  <si>
    <t xml:space="preserve"> 自動車</t>
  </si>
  <si>
    <t xml:space="preserve"> フォークリフト</t>
  </si>
  <si>
    <t xml:space="preserve"> 高所作業車</t>
  </si>
  <si>
    <t xml:space="preserve"> 鉄骨組立</t>
  </si>
  <si>
    <t>教　育　名</t>
  </si>
  <si>
    <t>修了年月日</t>
  </si>
  <si>
    <t>修了証番号</t>
  </si>
  <si>
    <t>教育名</t>
  </si>
  <si>
    <t xml:space="preserve"> 酸欠危険作業</t>
  </si>
  <si>
    <t xml:space="preserve"> 電気取扱(低圧）</t>
  </si>
  <si>
    <t xml:space="preserve"> クレーンの運転</t>
  </si>
  <si>
    <t xml:space="preserve"> 石綿</t>
  </si>
  <si>
    <t xml:space="preserve">  ﾀﾞｲｵｷｼﾝ暴露防止</t>
  </si>
  <si>
    <t xml:space="preserve"> 巻上げ機の運転</t>
  </si>
  <si>
    <t xml:space="preserve"> 振動工具</t>
  </si>
  <si>
    <t xml:space="preserve"> 玉掛作業</t>
  </si>
  <si>
    <t xml:space="preserve"> アーク溶接</t>
  </si>
  <si>
    <t xml:space="preserve"> フルハーネス</t>
  </si>
  <si>
    <t xml:space="preserve"> 研削といし取替</t>
  </si>
  <si>
    <t xml:space="preserve"> 有機溶剤</t>
  </si>
  <si>
    <t xml:space="preserve"> 粉じん</t>
  </si>
  <si>
    <t xml:space="preserve"> 丸のこ取扱い</t>
  </si>
  <si>
    <t xml:space="preserve"> 職長追教育</t>
  </si>
  <si>
    <t xml:space="preserve"> 職長教育</t>
  </si>
  <si>
    <t xml:space="preserve"> 安全衛生責任者</t>
  </si>
  <si>
    <t>特別労災保険</t>
  </si>
  <si>
    <t>加入</t>
  </si>
  <si>
    <t>未加入</t>
  </si>
  <si>
    <t>　　　　会社役員、または一人親方の方は必ずどちらかを○で囲んでください。　　　　　　</t>
  </si>
  <si>
    <t>（全建統一様式第５号－別紙）</t>
  </si>
  <si>
    <t>元　請</t>
  </si>
  <si>
    <t>確認欄</t>
  </si>
  <si>
    <t>年</t>
  </si>
  <si>
    <t>月</t>
  </si>
  <si>
    <t>日</t>
  </si>
  <si>
    <t xml:space="preserve"> 社会保険加入状況</t>
  </si>
  <si>
    <t>作業所名</t>
  </si>
  <si>
    <t>一 　次
会社名</t>
  </si>
  <si>
    <t>（　　　次）
会 社 名</t>
  </si>
  <si>
    <t>所長名</t>
  </si>
  <si>
    <t>ふ　　　り　　　が　　　な</t>
  </si>
  <si>
    <t>社　会　保　険</t>
  </si>
  <si>
    <t>氏　　　　　　　　　　　名</t>
  </si>
  <si>
    <t>保険者番号</t>
  </si>
  <si>
    <t>　（注）　個人情報保護の観点から、被保険者番号等は本人の同意を得たうえで記載する。</t>
  </si>
  <si>
    <t>　（記入要領）　</t>
  </si>
  <si>
    <t>　　１． 健康保険欄には、上段に健康保険の名称（健康保険組合、協会けんぽ、建設国保、国民健康保険）を、下段に</t>
  </si>
  <si>
    <t>　　　　 健康保険被保険者証の番号の下４桁 （番号が４桁以下の場合は、当該番号） を記載する。</t>
  </si>
  <si>
    <t>　　　  　なお、上記の保険に加入しておらず、後期高齢者である等により、国民健康保険の適用除外である場合には、</t>
  </si>
  <si>
    <t>　　　 　上段に「適用除外」と記載する。</t>
  </si>
  <si>
    <t>　　２． 年金保険欄には、上段に年金保険の名称 （厚生年金、国民年金等） を、各年金の受給者である場合は、上段</t>
  </si>
  <si>
    <t>　　　 　に「受給者」と記載する。</t>
  </si>
  <si>
    <t>　　３． 雇用保険欄には、下段に被保険者番号の下４桁 （日雇労働被保険者の場合は、上段に「日雇保険」と） を、事</t>
  </si>
  <si>
    <t>　　　 　業主である等により雇用保険の適用除外である場合は、上段に「適用除外」と記載する。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</si>
</sst>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gge&quot;年&quot;mm&quot;月&quot;dd&quot;日&quot;"/>
    <numFmt numFmtId="177" formatCode="0&quot;才&quot;"/>
    <numFmt numFmtId="178" formatCode="0&quot; 才&quot;"/>
    <numFmt numFmtId="179" formatCode="0\ &quot;年&quot;"/>
    <numFmt numFmtId="180" formatCode="[&lt;=999]000;[&lt;=9999]000\-00;000\-0000"/>
    <numFmt numFmtId="181" formatCode="[$]ggge&quot;年&quot;m&quot;月&quot;d&quot;日&quot;"/>
    <numFmt numFmtId="182" formatCode="0_ "/>
  </numFmts>
  <fonts count="40">
    <font>
      <sz val="10"/>
      <color rgb="FF000000"/>
      <name val="MS Mincho"/>
    </font>
    <font>
      <sz val="9"/>
      <color theme="1"/>
      <name val="MS Mincho"/>
      <family val="1"/>
      <charset val="128"/>
    </font>
    <font>
      <sz val="10"/>
      <color theme="1"/>
      <name val="MS Mincho"/>
      <family val="1"/>
      <charset val="128"/>
    </font>
    <font>
      <sz val="12"/>
      <color theme="1"/>
      <name val="MS Mincho"/>
      <family val="1"/>
      <charset val="128"/>
    </font>
    <font>
      <sz val="10"/>
      <name val="MS Mincho"/>
      <family val="1"/>
      <charset val="128"/>
    </font>
    <font>
      <sz val="10"/>
      <color rgb="FFFFFFFF"/>
      <name val="MS Mincho"/>
      <family val="1"/>
      <charset val="128"/>
    </font>
    <font>
      <sz val="8"/>
      <color theme="1"/>
      <name val="MS PMincho"/>
      <family val="1"/>
      <charset val="128"/>
    </font>
    <font>
      <sz val="8"/>
      <color theme="1"/>
      <name val="MS Mincho"/>
      <family val="1"/>
      <charset val="128"/>
    </font>
    <font>
      <sz val="11"/>
      <color theme="1"/>
      <name val="MS Mincho"/>
      <family val="1"/>
      <charset val="128"/>
    </font>
    <font>
      <sz val="8"/>
      <color theme="1"/>
      <name val="MS PGothic"/>
      <family val="3"/>
      <charset val="128"/>
    </font>
    <font>
      <sz val="11"/>
      <color theme="1"/>
      <name val="MS PMincho"/>
      <family val="1"/>
      <charset val="128"/>
    </font>
    <font>
      <sz val="10"/>
      <color theme="1"/>
      <name val="MS PMincho"/>
      <family val="1"/>
      <charset val="128"/>
    </font>
    <font>
      <b/>
      <sz val="10"/>
      <color rgb="FFFFFFFF"/>
      <name val="MS PMincho"/>
      <family val="1"/>
      <charset val="128"/>
    </font>
    <font>
      <sz val="20"/>
      <color theme="1"/>
      <name val="MS PMincho"/>
      <family val="1"/>
      <charset val="128"/>
    </font>
    <font>
      <b/>
      <sz val="20"/>
      <color theme="1"/>
      <name val="MS PMincho"/>
      <family val="1"/>
      <charset val="128"/>
    </font>
    <font>
      <sz val="9"/>
      <color theme="1"/>
      <name val="MS PMincho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MS PGothic"/>
      <family val="3"/>
      <charset val="128"/>
    </font>
    <font>
      <sz val="12"/>
      <color theme="1"/>
      <name val="MS PMincho"/>
      <family val="1"/>
      <charset val="128"/>
    </font>
    <font>
      <sz val="14"/>
      <color theme="1"/>
      <name val="MS Mincho"/>
      <family val="1"/>
      <charset val="128"/>
    </font>
    <font>
      <sz val="6"/>
      <color theme="1"/>
      <name val="MS PMincho"/>
      <family val="1"/>
      <charset val="128"/>
    </font>
    <font>
      <sz val="11"/>
      <color theme="1"/>
      <name val="MS PGothic"/>
      <family val="3"/>
      <charset val="128"/>
    </font>
    <font>
      <b/>
      <sz val="10"/>
      <color rgb="FFFF0000"/>
      <name val="MS PMincho"/>
      <family val="1"/>
      <charset val="128"/>
    </font>
    <font>
      <sz val="10"/>
      <color rgb="FFFF0000"/>
      <name val="MS Mincho"/>
      <family val="1"/>
      <charset val="128"/>
    </font>
    <font>
      <b/>
      <sz val="10"/>
      <color rgb="FF333399"/>
      <name val="MS Mincho"/>
      <family val="1"/>
      <charset val="128"/>
    </font>
    <font>
      <b/>
      <sz val="18"/>
      <color theme="1"/>
      <name val="MS PMincho"/>
      <family val="1"/>
      <charset val="128"/>
    </font>
    <font>
      <sz val="14"/>
      <color theme="1"/>
      <name val="MS PMincho"/>
      <family val="1"/>
      <charset val="128"/>
    </font>
    <font>
      <sz val="22"/>
      <color theme="1"/>
      <name val="MS PMincho"/>
      <family val="1"/>
      <charset val="128"/>
    </font>
    <font>
      <sz val="16"/>
      <color theme="1"/>
      <name val="MS PMincho"/>
      <family val="1"/>
      <charset val="128"/>
    </font>
    <font>
      <sz val="18"/>
      <color theme="1"/>
      <name val="MS PMincho"/>
      <family val="1"/>
      <charset val="128"/>
    </font>
    <font>
      <b/>
      <sz val="10"/>
      <color theme="1"/>
      <name val="MS PMincho"/>
      <family val="1"/>
      <charset val="128"/>
    </font>
    <font>
      <b/>
      <sz val="22"/>
      <color theme="1"/>
      <name val="Hg正楷書体-pro"/>
      <family val="4"/>
      <charset val="128"/>
    </font>
    <font>
      <sz val="8"/>
      <color rgb="FF808080"/>
      <name val="MS PMincho"/>
      <family val="1"/>
      <charset val="128"/>
    </font>
    <font>
      <sz val="9"/>
      <color theme="1"/>
      <name val="Hg丸ｺﾞｼｯｸm-pro"/>
      <family val="3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rgb="FF000000"/>
      <name val="MS Mincho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B6DDE8"/>
        <bgColor rgb="FFB6DDE8"/>
      </patternFill>
    </fill>
    <fill>
      <patternFill patternType="solid">
        <fgColor rgb="FFCCFFCC"/>
        <bgColor rgb="FFCCFFCC"/>
      </patternFill>
    </fill>
    <fill>
      <patternFill patternType="solid">
        <fgColor rgb="FFDAEEF3"/>
        <bgColor rgb="FFDAEEF3"/>
      </patternFill>
    </fill>
    <fill>
      <patternFill patternType="solid">
        <fgColor rgb="FFEEECE1"/>
        <bgColor rgb="FFEEECE1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66FF33"/>
        <bgColor rgb="FF66FF33"/>
      </patternFill>
    </fill>
  </fills>
  <borders count="1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/>
      <top/>
      <bottom/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tted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/>
  </cellStyleXfs>
  <cellXfs count="468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textRotation="255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3" xfId="0" applyFont="1" applyBorder="1"/>
    <xf numFmtId="0" fontId="2" fillId="0" borderId="33" xfId="0" applyFont="1" applyBorder="1" applyAlignment="1">
      <alignment horizontal="center" vertical="center" wrapText="1"/>
    </xf>
    <xf numFmtId="0" fontId="1" fillId="5" borderId="42" xfId="0" applyFont="1" applyFill="1" applyBorder="1" applyAlignment="1">
      <alignment horizontal="left" vertical="center"/>
    </xf>
    <xf numFmtId="0" fontId="2" fillId="0" borderId="43" xfId="0" applyFont="1" applyBorder="1" applyAlignment="1">
      <alignment vertical="center"/>
    </xf>
    <xf numFmtId="176" fontId="2" fillId="5" borderId="43" xfId="0" applyNumberFormat="1" applyFont="1" applyFill="1" applyBorder="1" applyAlignment="1">
      <alignment horizontal="left" vertical="center" wrapText="1"/>
    </xf>
    <xf numFmtId="176" fontId="7" fillId="5" borderId="42" xfId="0" applyNumberFormat="1" applyFont="1" applyFill="1" applyBorder="1" applyAlignment="1">
      <alignment horizontal="left" vertical="center" wrapText="1"/>
    </xf>
    <xf numFmtId="176" fontId="7" fillId="5" borderId="43" xfId="0" applyNumberFormat="1" applyFont="1" applyFill="1" applyBorder="1" applyAlignment="1">
      <alignment horizontal="left" vertical="center"/>
    </xf>
    <xf numFmtId="58" fontId="1" fillId="5" borderId="43" xfId="0" applyNumberFormat="1" applyFont="1" applyFill="1" applyBorder="1" applyAlignment="1">
      <alignment horizontal="center" vertical="center"/>
    </xf>
    <xf numFmtId="177" fontId="2" fillId="0" borderId="43" xfId="0" applyNumberFormat="1" applyFont="1" applyBorder="1" applyAlignment="1">
      <alignment vertical="center"/>
    </xf>
    <xf numFmtId="58" fontId="1" fillId="5" borderId="43" xfId="0" applyNumberFormat="1" applyFont="1" applyFill="1" applyBorder="1" applyAlignment="1">
      <alignment horizontal="center" vertical="center" shrinkToFit="1"/>
    </xf>
    <xf numFmtId="178" fontId="1" fillId="5" borderId="43" xfId="0" applyNumberFormat="1" applyFont="1" applyFill="1" applyBorder="1" applyAlignment="1">
      <alignment horizontal="center" vertical="center"/>
    </xf>
    <xf numFmtId="179" fontId="2" fillId="0" borderId="43" xfId="0" applyNumberFormat="1" applyFont="1" applyBorder="1" applyAlignment="1">
      <alignment horizontal="center" vertical="center"/>
    </xf>
    <xf numFmtId="0" fontId="2" fillId="5" borderId="43" xfId="0" applyFont="1" applyFill="1" applyBorder="1" applyAlignment="1">
      <alignment vertical="center" wrapText="1"/>
    </xf>
    <xf numFmtId="0" fontId="2" fillId="5" borderId="43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vertical="center"/>
    </xf>
    <xf numFmtId="176" fontId="1" fillId="5" borderId="43" xfId="0" applyNumberFormat="1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vertical="center" wrapText="1"/>
    </xf>
    <xf numFmtId="0" fontId="1" fillId="5" borderId="43" xfId="0" applyFont="1" applyFill="1" applyBorder="1" applyAlignment="1">
      <alignment vertical="center"/>
    </xf>
    <xf numFmtId="0" fontId="1" fillId="5" borderId="43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2" xfId="0" applyFont="1" applyBorder="1" applyAlignment="1">
      <alignment vertical="center"/>
    </xf>
    <xf numFmtId="58" fontId="2" fillId="5" borderId="43" xfId="0" applyNumberFormat="1" applyFont="1" applyFill="1" applyBorder="1"/>
    <xf numFmtId="0" fontId="8" fillId="2" borderId="43" xfId="0" applyFont="1" applyFill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176" fontId="2" fillId="5" borderId="42" xfId="0" applyNumberFormat="1" applyFont="1" applyFill="1" applyBorder="1" applyAlignment="1">
      <alignment horizontal="left" vertical="center" wrapText="1"/>
    </xf>
    <xf numFmtId="176" fontId="7" fillId="5" borderId="42" xfId="0" applyNumberFormat="1" applyFont="1" applyFill="1" applyBorder="1" applyAlignment="1">
      <alignment horizontal="left" vertical="center"/>
    </xf>
    <xf numFmtId="58" fontId="1" fillId="5" borderId="42" xfId="0" applyNumberFormat="1" applyFont="1" applyFill="1" applyBorder="1" applyAlignment="1">
      <alignment horizontal="center" vertical="center"/>
    </xf>
    <xf numFmtId="177" fontId="2" fillId="0" borderId="42" xfId="0" applyNumberFormat="1" applyFont="1" applyBorder="1" applyAlignment="1">
      <alignment vertical="center"/>
    </xf>
    <xf numFmtId="178" fontId="1" fillId="5" borderId="42" xfId="0" applyNumberFormat="1" applyFont="1" applyFill="1" applyBorder="1" applyAlignment="1">
      <alignment horizontal="center" vertical="center"/>
    </xf>
    <xf numFmtId="179" fontId="2" fillId="0" borderId="42" xfId="0" applyNumberFormat="1" applyFont="1" applyBorder="1" applyAlignment="1">
      <alignment horizontal="center" vertical="center"/>
    </xf>
    <xf numFmtId="0" fontId="2" fillId="5" borderId="42" xfId="0" applyFont="1" applyFill="1" applyBorder="1" applyAlignment="1">
      <alignment vertical="center" wrapText="1"/>
    </xf>
    <xf numFmtId="0" fontId="2" fillId="5" borderId="42" xfId="0" applyFont="1" applyFill="1" applyBorder="1" applyAlignment="1">
      <alignment horizontal="center" vertical="center"/>
    </xf>
    <xf numFmtId="176" fontId="1" fillId="5" borderId="42" xfId="0" applyNumberFormat="1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vertical="center" wrapText="1"/>
    </xf>
    <xf numFmtId="0" fontId="1" fillId="5" borderId="42" xfId="0" applyFont="1" applyFill="1" applyBorder="1" applyAlignment="1">
      <alignment vertical="center"/>
    </xf>
    <xf numFmtId="0" fontId="1" fillId="5" borderId="42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58" fontId="2" fillId="5" borderId="42" xfId="0" applyNumberFormat="1" applyFont="1" applyFill="1" applyBorder="1"/>
    <xf numFmtId="0" fontId="1" fillId="6" borderId="42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vertical="center" wrapText="1"/>
    </xf>
    <xf numFmtId="0" fontId="1" fillId="6" borderId="48" xfId="0" applyFont="1" applyFill="1" applyBorder="1" applyAlignment="1">
      <alignment horizontal="left" vertical="center"/>
    </xf>
    <xf numFmtId="180" fontId="1" fillId="5" borderId="42" xfId="0" applyNumberFormat="1" applyFont="1" applyFill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176" fontId="2" fillId="5" borderId="42" xfId="0" applyNumberFormat="1" applyFont="1" applyFill="1" applyBorder="1" applyAlignment="1">
      <alignment horizontal="left" vertical="center"/>
    </xf>
    <xf numFmtId="0" fontId="2" fillId="5" borderId="42" xfId="0" applyFont="1" applyFill="1" applyBorder="1" applyAlignment="1">
      <alignment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58" fontId="2" fillId="0" borderId="42" xfId="0" applyNumberFormat="1" applyFont="1" applyBorder="1"/>
    <xf numFmtId="49" fontId="2" fillId="5" borderId="42" xfId="0" applyNumberFormat="1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 wrapText="1"/>
    </xf>
    <xf numFmtId="176" fontId="7" fillId="5" borderId="42" xfId="0" applyNumberFormat="1" applyFont="1" applyFill="1" applyBorder="1" applyAlignment="1">
      <alignment horizontal="left" vertical="center" shrinkToFit="1"/>
    </xf>
    <xf numFmtId="0" fontId="1" fillId="5" borderId="42" xfId="0" applyFont="1" applyFill="1" applyBorder="1" applyAlignment="1">
      <alignment vertical="center" shrinkToFit="1"/>
    </xf>
    <xf numFmtId="0" fontId="7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1" fillId="0" borderId="26" xfId="0" applyFont="1" applyBorder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7" fillId="0" borderId="0" xfId="0" applyFont="1"/>
    <xf numFmtId="58" fontId="8" fillId="0" borderId="0" xfId="0" applyNumberFormat="1" applyFont="1" applyAlignment="1">
      <alignment horizontal="left" vertical="center"/>
    </xf>
    <xf numFmtId="0" fontId="15" fillId="0" borderId="36" xfId="0" applyFont="1" applyBorder="1"/>
    <xf numFmtId="0" fontId="15" fillId="0" borderId="26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58" fontId="15" fillId="0" borderId="0" xfId="0" applyNumberFormat="1" applyFont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1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2" fillId="0" borderId="63" xfId="0" applyFont="1" applyBorder="1" applyAlignment="1">
      <alignment vertical="top" wrapText="1"/>
    </xf>
    <xf numFmtId="0" fontId="24" fillId="0" borderId="0" xfId="0" applyFont="1" applyAlignment="1">
      <alignment vertical="top"/>
    </xf>
    <xf numFmtId="0" fontId="2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shrinkToFit="1"/>
    </xf>
    <xf numFmtId="0" fontId="10" fillId="0" borderId="75" xfId="0" applyFont="1" applyBorder="1" applyAlignment="1">
      <alignment horizontal="center" vertical="center"/>
    </xf>
    <xf numFmtId="0" fontId="3" fillId="2" borderId="1" xfId="0" applyFont="1" applyFill="1" applyBorder="1" applyAlignment="1">
      <alignment shrinkToFit="1"/>
    </xf>
    <xf numFmtId="0" fontId="11" fillId="0" borderId="32" xfId="0" applyFont="1" applyBorder="1" applyAlignment="1">
      <alignment horizontal="center" vertical="center" shrinkToFit="1"/>
    </xf>
    <xf numFmtId="0" fontId="18" fillId="0" borderId="13" xfId="0" applyFont="1" applyBorder="1" applyAlignment="1">
      <alignment vertical="top" shrinkToFit="1"/>
    </xf>
    <xf numFmtId="180" fontId="18" fillId="0" borderId="14" xfId="0" applyNumberFormat="1" applyFont="1" applyBorder="1" applyAlignment="1">
      <alignment vertical="top" shrinkToFit="1"/>
    </xf>
    <xf numFmtId="0" fontId="18" fillId="0" borderId="14" xfId="0" applyFont="1" applyBorder="1" applyAlignment="1">
      <alignment horizontal="right" vertical="top" shrinkToFit="1"/>
    </xf>
    <xf numFmtId="0" fontId="10" fillId="0" borderId="93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59" xfId="0" applyFont="1" applyBorder="1" applyAlignment="1">
      <alignment vertical="center"/>
    </xf>
    <xf numFmtId="0" fontId="10" fillId="0" borderId="101" xfId="0" applyFont="1" applyBorder="1" applyAlignment="1">
      <alignment horizontal="center" vertical="center"/>
    </xf>
    <xf numFmtId="0" fontId="10" fillId="0" borderId="94" xfId="0" applyFont="1" applyBorder="1" applyAlignment="1">
      <alignment vertical="center"/>
    </xf>
    <xf numFmtId="0" fontId="10" fillId="0" borderId="95" xfId="0" applyFont="1" applyBorder="1" applyAlignment="1">
      <alignment horizontal="center" vertical="center"/>
    </xf>
    <xf numFmtId="0" fontId="10" fillId="0" borderId="92" xfId="0" applyFont="1" applyBorder="1" applyAlignment="1">
      <alignment vertical="center"/>
    </xf>
    <xf numFmtId="0" fontId="10" fillId="0" borderId="10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6" xfId="0" applyFont="1" applyBorder="1" applyAlignment="1">
      <alignment horizontal="right"/>
    </xf>
    <xf numFmtId="0" fontId="10" fillId="0" borderId="35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right"/>
    </xf>
    <xf numFmtId="0" fontId="10" fillId="0" borderId="20" xfId="0" applyFont="1" applyBorder="1" applyAlignment="1">
      <alignment horizontal="center" vertical="center" shrinkToFit="1"/>
    </xf>
    <xf numFmtId="0" fontId="10" fillId="0" borderId="105" xfId="0" applyFont="1" applyBorder="1"/>
    <xf numFmtId="0" fontId="10" fillId="0" borderId="106" xfId="0" applyFont="1" applyBorder="1" applyAlignment="1">
      <alignment horizontal="center" vertical="center"/>
    </xf>
    <xf numFmtId="0" fontId="10" fillId="0" borderId="86" xfId="0" applyFont="1" applyBorder="1"/>
    <xf numFmtId="0" fontId="10" fillId="0" borderId="107" xfId="0" applyFont="1" applyBorder="1" applyAlignment="1">
      <alignment horizontal="center" vertical="center"/>
    </xf>
    <xf numFmtId="0" fontId="10" fillId="0" borderId="32" xfId="0" applyFont="1" applyBorder="1"/>
    <xf numFmtId="0" fontId="10" fillId="0" borderId="108" xfId="0" applyFont="1" applyBorder="1"/>
    <xf numFmtId="0" fontId="10" fillId="0" borderId="11" xfId="0" applyFont="1" applyBorder="1"/>
    <xf numFmtId="0" fontId="10" fillId="0" borderId="103" xfId="0" applyFont="1" applyBorder="1"/>
    <xf numFmtId="0" fontId="10" fillId="0" borderId="113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10" fillId="0" borderId="75" xfId="0" applyFont="1" applyBorder="1"/>
    <xf numFmtId="0" fontId="10" fillId="0" borderId="106" xfId="0" applyFont="1" applyBorder="1"/>
    <xf numFmtId="0" fontId="10" fillId="0" borderId="33" xfId="0" applyFont="1" applyBorder="1"/>
    <xf numFmtId="0" fontId="2" fillId="0" borderId="0" xfId="0" applyFont="1" applyAlignment="1">
      <alignment shrinkToFit="1"/>
    </xf>
    <xf numFmtId="0" fontId="10" fillId="0" borderId="23" xfId="0" applyFont="1" applyBorder="1"/>
    <xf numFmtId="0" fontId="10" fillId="0" borderId="115" xfId="0" applyFont="1" applyBorder="1"/>
    <xf numFmtId="0" fontId="10" fillId="0" borderId="102" xfId="0" applyFont="1" applyBorder="1"/>
    <xf numFmtId="0" fontId="10" fillId="0" borderId="116" xfId="0" applyFont="1" applyBorder="1"/>
    <xf numFmtId="0" fontId="10" fillId="0" borderId="88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49" fontId="10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14" fillId="0" borderId="0" xfId="0" applyFont="1"/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36" xfId="0" applyFont="1" applyBorder="1"/>
    <xf numFmtId="0" fontId="32" fillId="0" borderId="36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4" fillId="0" borderId="23" xfId="0" applyFont="1" applyBorder="1"/>
    <xf numFmtId="0" fontId="4" fillId="0" borderId="33" xfId="0" applyFont="1" applyBorder="1"/>
    <xf numFmtId="0" fontId="2" fillId="0" borderId="1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2" fillId="4" borderId="20" xfId="0" applyFont="1" applyFill="1" applyBorder="1" applyAlignment="1">
      <alignment horizontal="center" vertical="center"/>
    </xf>
    <xf numFmtId="0" fontId="4" fillId="0" borderId="21" xfId="0" applyFont="1" applyBorder="1"/>
    <xf numFmtId="0" fontId="4" fillId="0" borderId="22" xfId="0" applyFont="1" applyBorder="1"/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/>
    <xf numFmtId="0" fontId="3" fillId="2" borderId="2" xfId="0" applyFont="1" applyFill="1" applyBorder="1" applyAlignment="1">
      <alignment horizontal="left" vertical="center"/>
    </xf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1" fillId="0" borderId="11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4" fillId="0" borderId="24" xfId="0" applyFont="1" applyBorder="1"/>
    <xf numFmtId="0" fontId="4" fillId="0" borderId="34" xfId="0" applyFont="1" applyBorder="1"/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/>
    <xf numFmtId="0" fontId="4" fillId="0" borderId="15" xfId="0" applyFont="1" applyBorder="1"/>
    <xf numFmtId="0" fontId="4" fillId="0" borderId="25" xfId="0" applyFont="1" applyBorder="1"/>
    <xf numFmtId="0" fontId="0" fillId="0" borderId="0" xfId="0" applyFont="1" applyAlignment="1"/>
    <xf numFmtId="0" fontId="4" fillId="0" borderId="26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37" xfId="0" applyFont="1" applyBorder="1"/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center" vertical="center"/>
    </xf>
    <xf numFmtId="0" fontId="4" fillId="0" borderId="29" xfId="0" applyFont="1" applyBorder="1"/>
    <xf numFmtId="0" fontId="4" fillId="0" borderId="30" xfId="0" applyFont="1" applyBorder="1"/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8" xfId="0" applyFont="1" applyBorder="1"/>
    <xf numFmtId="0" fontId="1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58" fontId="10" fillId="0" borderId="13" xfId="0" applyNumberFormat="1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shrinkToFit="1"/>
    </xf>
    <xf numFmtId="0" fontId="10" fillId="0" borderId="54" xfId="0" applyFont="1" applyBorder="1" applyAlignment="1">
      <alignment horizontal="center" vertical="center" shrinkToFit="1"/>
    </xf>
    <xf numFmtId="0" fontId="4" fillId="0" borderId="55" xfId="0" applyFont="1" applyBorder="1"/>
    <xf numFmtId="0" fontId="15" fillId="0" borderId="56" xfId="0" applyFont="1" applyBorder="1" applyAlignment="1">
      <alignment horizontal="left" vertical="center"/>
    </xf>
    <xf numFmtId="0" fontId="4" fillId="0" borderId="57" xfId="0" applyFont="1" applyBorder="1"/>
    <xf numFmtId="0" fontId="4" fillId="0" borderId="58" xfId="0" applyFont="1" applyBorder="1"/>
    <xf numFmtId="0" fontId="15" fillId="0" borderId="53" xfId="0" applyFont="1" applyBorder="1" applyAlignment="1">
      <alignment horizontal="center" vertical="center"/>
    </xf>
    <xf numFmtId="0" fontId="4" fillId="0" borderId="54" xfId="0" applyFont="1" applyBorder="1"/>
    <xf numFmtId="0" fontId="15" fillId="0" borderId="54" xfId="0" applyFont="1" applyBorder="1" applyAlignment="1">
      <alignment horizontal="center" vertical="center"/>
    </xf>
    <xf numFmtId="0" fontId="15" fillId="0" borderId="35" xfId="0" applyFont="1" applyBorder="1" applyAlignment="1">
      <alignment horizontal="left" vertical="center"/>
    </xf>
    <xf numFmtId="0" fontId="11" fillId="0" borderId="13" xfId="0" applyFont="1" applyBorder="1" applyAlignment="1">
      <alignment horizontal="center"/>
    </xf>
    <xf numFmtId="31" fontId="15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textRotation="255"/>
    </xf>
    <xf numFmtId="0" fontId="15" fillId="5" borderId="60" xfId="0" applyFont="1" applyFill="1" applyBorder="1" applyAlignment="1">
      <alignment horizontal="center" vertical="center"/>
    </xf>
    <xf numFmtId="0" fontId="4" fillId="0" borderId="61" xfId="0" applyFont="1" applyBorder="1"/>
    <xf numFmtId="0" fontId="4" fillId="0" borderId="62" xfId="0" applyFont="1" applyBorder="1"/>
    <xf numFmtId="0" fontId="15" fillId="0" borderId="25" xfId="0" applyFont="1" applyBorder="1" applyAlignment="1">
      <alignment horizontal="center" vertical="center"/>
    </xf>
    <xf numFmtId="176" fontId="18" fillId="0" borderId="2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right"/>
    </xf>
    <xf numFmtId="0" fontId="11" fillId="0" borderId="56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58" fontId="10" fillId="0" borderId="53" xfId="0" applyNumberFormat="1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/>
    </xf>
    <xf numFmtId="176" fontId="18" fillId="0" borderId="13" xfId="0" applyNumberFormat="1" applyFont="1" applyBorder="1" applyAlignment="1">
      <alignment horizontal="center" vertical="center"/>
    </xf>
    <xf numFmtId="179" fontId="18" fillId="0" borderId="53" xfId="0" applyNumberFormat="1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4" fillId="0" borderId="56" xfId="0" applyFont="1" applyBorder="1"/>
    <xf numFmtId="0" fontId="15" fillId="0" borderId="28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shrinkToFit="1"/>
    </xf>
    <xf numFmtId="0" fontId="20" fillId="0" borderId="13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/>
    </xf>
    <xf numFmtId="0" fontId="15" fillId="7" borderId="20" xfId="0" applyFont="1" applyFill="1" applyBorder="1" applyAlignment="1">
      <alignment horizontal="center" vertical="center"/>
    </xf>
    <xf numFmtId="0" fontId="4" fillId="0" borderId="59" xfId="0" applyFont="1" applyBorder="1"/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11" fillId="0" borderId="13" xfId="0" applyFont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top" textRotation="255" wrapText="1"/>
    </xf>
    <xf numFmtId="0" fontId="4" fillId="0" borderId="51" xfId="0" applyFont="1" applyBorder="1"/>
    <xf numFmtId="0" fontId="4" fillId="0" borderId="52" xfId="0" applyFont="1" applyBorder="1"/>
    <xf numFmtId="0" fontId="11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1" fillId="0" borderId="56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 shrinkToFit="1"/>
    </xf>
    <xf numFmtId="0" fontId="22" fillId="8" borderId="64" xfId="0" applyFont="1" applyFill="1" applyBorder="1" applyAlignment="1">
      <alignment horizontal="left" vertical="top" wrapText="1"/>
    </xf>
    <xf numFmtId="0" fontId="4" fillId="0" borderId="65" xfId="0" applyFont="1" applyBorder="1"/>
    <xf numFmtId="0" fontId="4" fillId="0" borderId="66" xfId="0" applyFont="1" applyBorder="1"/>
    <xf numFmtId="0" fontId="4" fillId="0" borderId="67" xfId="0" applyFont="1" applyBorder="1"/>
    <xf numFmtId="0" fontId="4" fillId="0" borderId="63" xfId="0" applyFont="1" applyBorder="1"/>
    <xf numFmtId="0" fontId="4" fillId="0" borderId="68" xfId="0" applyFont="1" applyBorder="1"/>
    <xf numFmtId="0" fontId="4" fillId="0" borderId="69" xfId="0" applyFont="1" applyBorder="1"/>
    <xf numFmtId="0" fontId="4" fillId="0" borderId="70" xfId="0" applyFont="1" applyBorder="1"/>
    <xf numFmtId="179" fontId="10" fillId="0" borderId="53" xfId="0" applyNumberFormat="1" applyFont="1" applyBorder="1" applyAlignment="1">
      <alignment horizontal="center" vertical="center" shrinkToFit="1"/>
    </xf>
    <xf numFmtId="176" fontId="10" fillId="0" borderId="13" xfId="0" applyNumberFormat="1" applyFont="1" applyBorder="1" applyAlignment="1">
      <alignment horizontal="center" vertical="center"/>
    </xf>
    <xf numFmtId="176" fontId="10" fillId="0" borderId="25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77" fontId="10" fillId="0" borderId="13" xfId="0" applyNumberFormat="1" applyFont="1" applyBorder="1" applyAlignment="1">
      <alignment horizontal="center" vertical="center" shrinkToFit="1"/>
    </xf>
    <xf numFmtId="0" fontId="18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8" fillId="0" borderId="53" xfId="0" applyFont="1" applyBorder="1" applyAlignment="1">
      <alignment horizontal="center" vertical="center" shrinkToFit="1"/>
    </xf>
    <xf numFmtId="0" fontId="18" fillId="0" borderId="54" xfId="0" applyFont="1" applyBorder="1" applyAlignment="1">
      <alignment horizontal="center" vertical="center" shrinkToFit="1"/>
    </xf>
    <xf numFmtId="58" fontId="18" fillId="0" borderId="53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right"/>
    </xf>
    <xf numFmtId="0" fontId="11" fillId="0" borderId="3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1" fillId="0" borderId="56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53" xfId="0" applyFont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/>
    </xf>
    <xf numFmtId="58" fontId="18" fillId="0" borderId="13" xfId="0" applyNumberFormat="1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/>
    </xf>
    <xf numFmtId="49" fontId="15" fillId="0" borderId="28" xfId="0" applyNumberFormat="1" applyFont="1" applyBorder="1" applyAlignment="1">
      <alignment horizontal="center" vertical="center"/>
    </xf>
    <xf numFmtId="0" fontId="30" fillId="9" borderId="2" xfId="0" applyFont="1" applyFill="1" applyBorder="1" applyAlignment="1">
      <alignment horizontal="center" vertical="top" textRotation="255" wrapText="1"/>
    </xf>
    <xf numFmtId="0" fontId="11" fillId="0" borderId="83" xfId="0" applyFont="1" applyBorder="1" applyAlignment="1">
      <alignment horizontal="center" vertical="center"/>
    </xf>
    <xf numFmtId="0" fontId="4" fillId="0" borderId="85" xfId="0" applyFont="1" applyBorder="1"/>
    <xf numFmtId="181" fontId="10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/>
    </xf>
    <xf numFmtId="0" fontId="4" fillId="0" borderId="72" xfId="0" applyFont="1" applyBorder="1"/>
    <xf numFmtId="0" fontId="10" fillId="0" borderId="81" xfId="0" applyFont="1" applyBorder="1" applyAlignment="1">
      <alignment horizontal="center" vertical="center" shrinkToFit="1"/>
    </xf>
    <xf numFmtId="0" fontId="10" fillId="0" borderId="83" xfId="0" applyFont="1" applyBorder="1" applyAlignment="1">
      <alignment horizontal="center" vertical="center"/>
    </xf>
    <xf numFmtId="176" fontId="27" fillId="0" borderId="25" xfId="0" applyNumberFormat="1" applyFont="1" applyBorder="1" applyAlignment="1">
      <alignment horizontal="center" vertical="center"/>
    </xf>
    <xf numFmtId="0" fontId="4" fillId="0" borderId="86" xfId="0" applyFont="1" applyBorder="1"/>
    <xf numFmtId="0" fontId="28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left"/>
    </xf>
    <xf numFmtId="0" fontId="10" fillId="0" borderId="91" xfId="0" applyFont="1" applyBorder="1" applyAlignment="1">
      <alignment horizontal="center" vertical="center"/>
    </xf>
    <xf numFmtId="0" fontId="4" fillId="0" borderId="92" xfId="0" applyFont="1" applyBorder="1"/>
    <xf numFmtId="0" fontId="10" fillId="0" borderId="73" xfId="0" applyFont="1" applyBorder="1" applyAlignment="1">
      <alignment horizontal="center" vertical="center"/>
    </xf>
    <xf numFmtId="0" fontId="4" fillId="0" borderId="74" xfId="0" applyFont="1" applyBorder="1"/>
    <xf numFmtId="0" fontId="10" fillId="0" borderId="85" xfId="0" applyFont="1" applyBorder="1" applyAlignment="1">
      <alignment horizontal="center" vertical="center"/>
    </xf>
    <xf numFmtId="0" fontId="4" fillId="0" borderId="95" xfId="0" applyFont="1" applyBorder="1"/>
    <xf numFmtId="0" fontId="10" fillId="0" borderId="73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49" fontId="10" fillId="0" borderId="73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 shrinkToFit="1"/>
    </xf>
    <xf numFmtId="0" fontId="10" fillId="0" borderId="86" xfId="0" applyFont="1" applyBorder="1" applyAlignment="1">
      <alignment horizontal="center" vertical="center" shrinkToFit="1"/>
    </xf>
    <xf numFmtId="0" fontId="10" fillId="0" borderId="83" xfId="0" applyFont="1" applyBorder="1" applyAlignment="1">
      <alignment horizontal="center" vertical="center" shrinkToFit="1"/>
    </xf>
    <xf numFmtId="0" fontId="26" fillId="0" borderId="35" xfId="0" applyFont="1" applyBorder="1" applyAlignment="1">
      <alignment horizontal="left" vertical="center" shrinkToFit="1"/>
    </xf>
    <xf numFmtId="0" fontId="26" fillId="0" borderId="14" xfId="0" applyFont="1" applyBorder="1" applyAlignment="1">
      <alignment horizontal="center" vertical="center"/>
    </xf>
    <xf numFmtId="0" fontId="18" fillId="0" borderId="25" xfId="0" applyFont="1" applyBorder="1" applyAlignment="1">
      <alignment horizontal="left" vertical="top" shrinkToFit="1"/>
    </xf>
    <xf numFmtId="0" fontId="26" fillId="0" borderId="25" xfId="0" applyFont="1" applyBorder="1" applyAlignment="1">
      <alignment horizontal="left" vertical="center"/>
    </xf>
    <xf numFmtId="0" fontId="10" fillId="0" borderId="85" xfId="0" applyFont="1" applyBorder="1" applyAlignment="1">
      <alignment horizontal="center" vertical="center" shrinkToFit="1"/>
    </xf>
    <xf numFmtId="0" fontId="10" fillId="0" borderId="98" xfId="0" applyFont="1" applyBorder="1" applyAlignment="1">
      <alignment horizontal="center" vertical="center" textRotation="255"/>
    </xf>
    <xf numFmtId="0" fontId="4" fillId="0" borderId="100" xfId="0" applyFont="1" applyBorder="1"/>
    <xf numFmtId="0" fontId="4" fillId="0" borderId="102" xfId="0" applyFont="1" applyBorder="1"/>
    <xf numFmtId="0" fontId="18" fillId="0" borderId="20" xfId="0" applyFont="1" applyBorder="1" applyAlignment="1">
      <alignment horizontal="left" vertical="center"/>
    </xf>
    <xf numFmtId="0" fontId="10" fillId="0" borderId="94" xfId="0" applyFont="1" applyBorder="1" applyAlignment="1">
      <alignment horizontal="left"/>
    </xf>
    <xf numFmtId="49" fontId="10" fillId="0" borderId="21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center"/>
    </xf>
    <xf numFmtId="181" fontId="26" fillId="0" borderId="77" xfId="0" applyNumberFormat="1" applyFont="1" applyBorder="1" applyAlignment="1">
      <alignment horizontal="center" vertical="center"/>
    </xf>
    <xf numFmtId="0" fontId="4" fillId="0" borderId="78" xfId="0" applyFont="1" applyBorder="1"/>
    <xf numFmtId="0" fontId="4" fillId="0" borderId="79" xfId="0" applyFont="1" applyBorder="1"/>
    <xf numFmtId="177" fontId="18" fillId="0" borderId="77" xfId="0" applyNumberFormat="1" applyFont="1" applyBorder="1" applyAlignment="1">
      <alignment horizontal="center"/>
    </xf>
    <xf numFmtId="181" fontId="26" fillId="0" borderId="13" xfId="0" applyNumberFormat="1" applyFont="1" applyBorder="1" applyAlignment="1">
      <alignment horizontal="center" vertical="center"/>
    </xf>
    <xf numFmtId="0" fontId="4" fillId="0" borderId="84" xfId="0" applyFont="1" applyBorder="1"/>
    <xf numFmtId="0" fontId="4" fillId="0" borderId="82" xfId="0" applyFont="1" applyBorder="1"/>
    <xf numFmtId="0" fontId="10" fillId="0" borderId="11" xfId="0" applyFont="1" applyBorder="1" applyAlignment="1">
      <alignment horizontal="center" vertical="center" textRotation="255"/>
    </xf>
    <xf numFmtId="0" fontId="18" fillId="0" borderId="13" xfId="0" applyFont="1" applyBorder="1" applyAlignment="1">
      <alignment horizontal="left" vertical="top"/>
    </xf>
    <xf numFmtId="0" fontId="18" fillId="0" borderId="87" xfId="0" applyFont="1" applyBorder="1" applyAlignment="1">
      <alignment horizontal="center" vertical="top"/>
    </xf>
    <xf numFmtId="0" fontId="18" fillId="0" borderId="76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right" vertical="center"/>
    </xf>
    <xf numFmtId="0" fontId="26" fillId="5" borderId="60" xfId="0" applyFont="1" applyFill="1" applyBorder="1" applyAlignment="1">
      <alignment horizontal="center" vertical="center"/>
    </xf>
    <xf numFmtId="0" fontId="10" fillId="0" borderId="73" xfId="0" applyFont="1" applyBorder="1" applyAlignment="1">
      <alignment horizontal="center"/>
    </xf>
    <xf numFmtId="0" fontId="18" fillId="0" borderId="80" xfId="0" applyFont="1" applyBorder="1" applyAlignment="1">
      <alignment horizontal="center"/>
    </xf>
    <xf numFmtId="176" fontId="10" fillId="0" borderId="13" xfId="0" applyNumberFormat="1" applyFont="1" applyBorder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4" fillId="0" borderId="99" xfId="0" applyFont="1" applyBorder="1"/>
    <xf numFmtId="0" fontId="10" fillId="0" borderId="35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94" xfId="0" applyFont="1" applyBorder="1" applyAlignment="1">
      <alignment horizontal="center" vertical="center"/>
    </xf>
    <xf numFmtId="0" fontId="4" fillId="0" borderId="104" xfId="0" applyFont="1" applyBorder="1"/>
    <xf numFmtId="0" fontId="10" fillId="0" borderId="35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94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176" fontId="18" fillId="0" borderId="14" xfId="0" applyNumberFormat="1" applyFont="1" applyBorder="1" applyAlignment="1">
      <alignment horizontal="center" vertical="center"/>
    </xf>
    <xf numFmtId="179" fontId="18" fillId="0" borderId="25" xfId="0" applyNumberFormat="1" applyFont="1" applyBorder="1" applyAlignment="1">
      <alignment horizontal="center"/>
    </xf>
    <xf numFmtId="0" fontId="29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4" fillId="0" borderId="87" xfId="0" applyFont="1" applyBorder="1"/>
    <xf numFmtId="0" fontId="4" fillId="0" borderId="88" xfId="0" applyFont="1" applyBorder="1"/>
    <xf numFmtId="0" fontId="4" fillId="0" borderId="89" xfId="0" applyFont="1" applyBorder="1"/>
    <xf numFmtId="0" fontId="4" fillId="0" borderId="90" xfId="0" applyFont="1" applyBorder="1"/>
    <xf numFmtId="0" fontId="10" fillId="0" borderId="74" xfId="0" applyFont="1" applyBorder="1" applyAlignment="1">
      <alignment horizontal="center" vertical="center"/>
    </xf>
    <xf numFmtId="0" fontId="4" fillId="0" borderId="97" xfId="0" applyFont="1" applyBorder="1"/>
    <xf numFmtId="0" fontId="10" fillId="0" borderId="94" xfId="0" applyFont="1" applyBorder="1" applyAlignment="1">
      <alignment horizontal="left" vertical="center"/>
    </xf>
    <xf numFmtId="0" fontId="26" fillId="0" borderId="94" xfId="0" applyFont="1" applyBorder="1" applyAlignment="1">
      <alignment horizontal="left" vertical="center"/>
    </xf>
    <xf numFmtId="0" fontId="10" fillId="0" borderId="117" xfId="0" applyFont="1" applyBorder="1" applyAlignment="1">
      <alignment horizontal="center" vertical="center"/>
    </xf>
    <xf numFmtId="0" fontId="4" fillId="0" borderId="118" xfId="0" applyFont="1" applyBorder="1"/>
    <xf numFmtId="0" fontId="18" fillId="0" borderId="88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shrinkToFit="1"/>
    </xf>
    <xf numFmtId="0" fontId="10" fillId="0" borderId="20" xfId="0" applyFont="1" applyBorder="1" applyAlignment="1">
      <alignment vertical="center" shrinkToFit="1"/>
    </xf>
    <xf numFmtId="0" fontId="10" fillId="0" borderId="35" xfId="0" applyFont="1" applyBorder="1" applyAlignment="1">
      <alignment horizontal="left" vertical="center"/>
    </xf>
    <xf numFmtId="0" fontId="10" fillId="0" borderId="94" xfId="0" applyFont="1" applyBorder="1" applyAlignment="1">
      <alignment horizontal="left" vertical="center" shrinkToFit="1"/>
    </xf>
    <xf numFmtId="0" fontId="10" fillId="0" borderId="2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1" fillId="0" borderId="20" xfId="0" applyFont="1" applyBorder="1" applyAlignment="1">
      <alignment vertical="center" shrinkToFit="1"/>
    </xf>
    <xf numFmtId="0" fontId="10" fillId="0" borderId="112" xfId="0" applyFont="1" applyBorder="1" applyAlignment="1">
      <alignment horizontal="center" vertical="center"/>
    </xf>
    <xf numFmtId="0" fontId="4" fillId="0" borderId="111" xfId="0" applyFont="1" applyBorder="1"/>
    <xf numFmtId="0" fontId="4" fillId="0" borderId="110" xfId="0" applyFont="1" applyBorder="1"/>
    <xf numFmtId="0" fontId="10" fillId="0" borderId="73" xfId="0" applyFont="1" applyBorder="1" applyAlignment="1">
      <alignment horizontal="left" vertical="center"/>
    </xf>
    <xf numFmtId="0" fontId="26" fillId="0" borderId="73" xfId="0" applyFont="1" applyBorder="1" applyAlignment="1">
      <alignment horizontal="left" vertical="center"/>
    </xf>
    <xf numFmtId="0" fontId="10" fillId="0" borderId="20" xfId="0" applyFont="1" applyBorder="1" applyAlignment="1">
      <alignment vertical="center"/>
    </xf>
    <xf numFmtId="0" fontId="10" fillId="0" borderId="109" xfId="0" applyFont="1" applyBorder="1" applyAlignment="1">
      <alignment horizontal="center" vertical="center" shrinkToFit="1"/>
    </xf>
    <xf numFmtId="0" fontId="10" fillId="0" borderId="77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3" fillId="0" borderId="0" xfId="0" applyFont="1" applyAlignment="1">
      <alignment horizontal="right" vertical="center"/>
    </xf>
    <xf numFmtId="0" fontId="11" fillId="0" borderId="127" xfId="0" applyFont="1" applyBorder="1" applyAlignment="1">
      <alignment horizontal="center" vertical="center"/>
    </xf>
    <xf numFmtId="0" fontId="4" fillId="0" borderId="128" xfId="0" applyFont="1" applyBorder="1"/>
    <xf numFmtId="0" fontId="4" fillId="0" borderId="129" xfId="0" applyFont="1" applyBorder="1"/>
    <xf numFmtId="0" fontId="11" fillId="0" borderId="128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4" fillId="0" borderId="121" xfId="0" applyFont="1" applyBorder="1"/>
    <xf numFmtId="0" fontId="4" fillId="0" borderId="122" xfId="0" applyFont="1" applyBorder="1"/>
    <xf numFmtId="0" fontId="2" fillId="10" borderId="130" xfId="0" applyFont="1" applyFill="1" applyBorder="1" applyAlignment="1">
      <alignment horizontal="center" vertical="center" shrinkToFit="1"/>
    </xf>
    <xf numFmtId="0" fontId="4" fillId="0" borderId="131" xfId="0" applyFont="1" applyBorder="1"/>
    <xf numFmtId="0" fontId="11" fillId="0" borderId="14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182" fontId="11" fillId="0" borderId="0" xfId="0" applyNumberFormat="1" applyFont="1" applyAlignment="1">
      <alignment horizontal="center"/>
    </xf>
    <xf numFmtId="31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shrinkToFit="1"/>
    </xf>
    <xf numFmtId="0" fontId="11" fillId="0" borderId="14" xfId="0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11" fillId="0" borderId="36" xfId="0" applyFont="1" applyBorder="1" applyAlignment="1">
      <alignment shrinkToFit="1"/>
    </xf>
    <xf numFmtId="0" fontId="25" fillId="0" borderId="52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21" fillId="0" borderId="14" xfId="0" applyFont="1" applyBorder="1" applyAlignment="1">
      <alignment horizontal="right"/>
    </xf>
    <xf numFmtId="0" fontId="4" fillId="0" borderId="125" xfId="0" applyFont="1" applyBorder="1"/>
    <xf numFmtId="0" fontId="4" fillId="0" borderId="126" xfId="0" applyFont="1" applyBorder="1"/>
    <xf numFmtId="0" fontId="11" fillId="0" borderId="11" xfId="0" applyFont="1" applyBorder="1" applyAlignment="1">
      <alignment horizontal="center" vertical="center" textRotation="255"/>
    </xf>
    <xf numFmtId="0" fontId="11" fillId="0" borderId="123" xfId="0" applyFont="1" applyBorder="1" applyAlignment="1">
      <alignment horizontal="center" vertical="center"/>
    </xf>
    <xf numFmtId="0" fontId="4" fillId="0" borderId="124" xfId="0" applyFont="1" applyBorder="1"/>
  </cellXfs>
  <cellStyles count="1">
    <cellStyle name="標準" xfId="0" builtinId="0"/>
  </cellStyles>
  <dxfs count="9">
    <dxf>
      <font>
        <color rgb="FFFFFFFF"/>
      </font>
      <fill>
        <patternFill patternType="none"/>
      </fill>
    </dxf>
    <dxf>
      <font>
        <b/>
        <i/>
        <color rgb="FFFFFF0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i/>
      </font>
      <fill>
        <patternFill patternType="solid">
          <fgColor rgb="FFFF3300"/>
          <bgColor rgb="FFFF33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i/>
        <color rgb="FFFFFF0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i/>
      </font>
      <fill>
        <patternFill patternType="solid">
          <fgColor rgb="FFFF3300"/>
          <bgColor rgb="FFFF33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276225</xdr:colOff>
      <xdr:row>1</xdr:row>
      <xdr:rowOff>0</xdr:rowOff>
    </xdr:from>
    <xdr:ext cx="28575" cy="19812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152400"/>
          <a:ext cx="28575" cy="1981200"/>
          <a:chOff x="5341238" y="2789400"/>
          <a:chExt cx="9525" cy="19812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>
            <a:off x="5341238" y="2789400"/>
            <a:ext cx="9525" cy="1981200"/>
          </a:xfrm>
          <a:prstGeom prst="straightConnector1">
            <a:avLst/>
          </a:pr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med"/>
          </a:ln>
        </xdr:spPr>
      </xdr:cxnSp>
    </xdr:grpSp>
    <xdr:clientData fLocksWithSheet="0"/>
  </xdr:oneCellAnchor>
  <xdr:oneCellAnchor>
    <xdr:from>
      <xdr:col>1</xdr:col>
      <xdr:colOff>57150</xdr:colOff>
      <xdr:row>1</xdr:row>
      <xdr:rowOff>-19050</xdr:rowOff>
    </xdr:from>
    <xdr:ext cx="447675" cy="381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22163" y="3780000"/>
          <a:ext cx="447675" cy="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47625</xdr:colOff>
      <xdr:row>1</xdr:row>
      <xdr:rowOff>-19050</xdr:rowOff>
    </xdr:from>
    <xdr:ext cx="476250" cy="381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107875" y="3780000"/>
          <a:ext cx="476250" cy="0"/>
        </a:xfrm>
        <a:prstGeom prst="rect">
          <a:avLst/>
        </a:prstGeom>
        <a:solidFill>
          <a:srgbClr val="CCFFCC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23</xdr:col>
      <xdr:colOff>866775</xdr:colOff>
      <xdr:row>1</xdr:row>
      <xdr:rowOff>-19050</xdr:rowOff>
    </xdr:from>
    <xdr:ext cx="200025" cy="381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245988" y="3780000"/>
          <a:ext cx="200025" cy="0"/>
        </a:xfrm>
        <a:prstGeom prst="wedgeRectCallout">
          <a:avLst>
            <a:gd name="adj1" fmla="val 90231"/>
            <a:gd name="adj2" fmla="val 233333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7425" tIns="1827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 strike="noStrike">
              <a:solidFill>
                <a:srgbClr val="000000"/>
              </a:solidFill>
              <a:latin typeface="MS Mincho"/>
              <a:ea typeface="MS Mincho"/>
              <a:cs typeface="MS Mincho"/>
              <a:sym typeface="MS Mincho"/>
            </a:rPr>
            <a:t>事業主等</a:t>
          </a:r>
          <a:endParaRPr sz="1400"/>
        </a:p>
      </xdr:txBody>
    </xdr:sp>
    <xdr:clientData fLocksWithSheet="0"/>
  </xdr:oneCellAnchor>
  <xdr:oneCellAnchor>
    <xdr:from>
      <xdr:col>23</xdr:col>
      <xdr:colOff>962025</xdr:colOff>
      <xdr:row>1</xdr:row>
      <xdr:rowOff>-19050</xdr:rowOff>
    </xdr:from>
    <xdr:ext cx="257175" cy="3810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217413" y="3780000"/>
          <a:ext cx="257175" cy="0"/>
        </a:xfrm>
        <a:prstGeom prst="wedgeRectCallout">
          <a:avLst>
            <a:gd name="adj1" fmla="val 80106"/>
            <a:gd name="adj2" fmla="val 237181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7425" tIns="1827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 strike="noStrike">
              <a:solidFill>
                <a:srgbClr val="000000"/>
              </a:solidFill>
              <a:latin typeface="MS Mincho"/>
              <a:ea typeface="MS Mincho"/>
              <a:cs typeface="MS Mincho"/>
              <a:sym typeface="MS Mincho"/>
            </a:rPr>
            <a:t>日雇労働被保険者の場合</a:t>
          </a:r>
          <a:endParaRPr sz="1400"/>
        </a:p>
      </xdr:txBody>
    </xdr:sp>
    <xdr:clientData fLocksWithSheet="0"/>
  </xdr:oneCellAnchor>
  <xdr:oneCellAnchor>
    <xdr:from>
      <xdr:col>22</xdr:col>
      <xdr:colOff>142875</xdr:colOff>
      <xdr:row>1</xdr:row>
      <xdr:rowOff>-19050</xdr:rowOff>
    </xdr:from>
    <xdr:ext cx="828675" cy="3810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931663" y="3780000"/>
          <a:ext cx="828675" cy="0"/>
        </a:xfrm>
        <a:prstGeom prst="wedgeRectCallout">
          <a:avLst>
            <a:gd name="adj1" fmla="val 70269"/>
            <a:gd name="adj2" fmla="val 208972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7425" tIns="1827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 strike="noStrike">
              <a:solidFill>
                <a:srgbClr val="000000"/>
              </a:solidFill>
              <a:latin typeface="MS Mincho"/>
              <a:ea typeface="MS Mincho"/>
              <a:cs typeface="MS Mincho"/>
              <a:sym typeface="MS Mincho"/>
            </a:rPr>
            <a:t>年金の受給者の場合</a:t>
          </a:r>
          <a:endParaRPr sz="1400"/>
        </a:p>
      </xdr:txBody>
    </xdr:sp>
    <xdr:clientData fLocksWithSheet="0"/>
  </xdr:oneCellAnchor>
  <xdr:oneCellAnchor>
    <xdr:from>
      <xdr:col>31</xdr:col>
      <xdr:colOff>123825</xdr:colOff>
      <xdr:row>1</xdr:row>
      <xdr:rowOff>0</xdr:rowOff>
    </xdr:from>
    <xdr:ext cx="1247775" cy="198120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722113" y="2789400"/>
          <a:ext cx="1247775" cy="1981200"/>
        </a:xfrm>
        <a:prstGeom prst="wedgeRectCallout">
          <a:avLst>
            <a:gd name="adj1" fmla="val -2176"/>
            <a:gd name="adj2" fmla="val 100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1827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i="0" u="none" strike="noStrike">
              <a:solidFill>
                <a:srgbClr val="FF0000"/>
              </a:solidFill>
              <a:latin typeface="MS Mincho"/>
              <a:ea typeface="MS Mincho"/>
              <a:cs typeface="MS Mincho"/>
              <a:sym typeface="MS Mincho"/>
            </a:rPr>
            <a:t>新規入場者教育時の技術認定で合格した場合、提出された作業員名簿に、手書きで○を記入する。未認定は（－）を記入する。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i="0" u="none" strike="noStrike">
              <a:solidFill>
                <a:srgbClr val="0000FF"/>
              </a:solidFill>
              <a:latin typeface="MS Mincho"/>
              <a:ea typeface="MS Mincho"/>
              <a:cs typeface="MS Mincho"/>
              <a:sym typeface="MS Mincho"/>
            </a:rPr>
            <a:t>【CKK記入】</a:t>
          </a:r>
          <a:endParaRPr sz="1400"/>
        </a:p>
      </xdr:txBody>
    </xdr:sp>
    <xdr:clientData fLocksWithSheet="0"/>
  </xdr:oneCellAnchor>
  <xdr:oneCellAnchor>
    <xdr:from>
      <xdr:col>34</xdr:col>
      <xdr:colOff>428625</xdr:colOff>
      <xdr:row>1</xdr:row>
      <xdr:rowOff>0</xdr:rowOff>
    </xdr:from>
    <xdr:ext cx="1152525" cy="198120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769738" y="2789400"/>
          <a:ext cx="1152525" cy="1981200"/>
        </a:xfrm>
        <a:prstGeom prst="wedgeRectCallout">
          <a:avLst>
            <a:gd name="adj1" fmla="val 14394"/>
            <a:gd name="adj2" fmla="val 19343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1827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i="0" u="none" strike="noStrike">
              <a:solidFill>
                <a:srgbClr val="FF0000"/>
              </a:solidFill>
              <a:latin typeface="MS Mincho"/>
              <a:ea typeface="MS Mincho"/>
              <a:cs typeface="MS Mincho"/>
              <a:sym typeface="MS Mincho"/>
            </a:rPr>
            <a:t>新規入場者教育時の技術認定で合格した場合、提出された作業員名簿に、手書きで認定番号を記入する。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i="0" u="none" strike="noStrike">
              <a:solidFill>
                <a:srgbClr val="0000FF"/>
              </a:solidFill>
              <a:latin typeface="MS Mincho"/>
              <a:ea typeface="MS Mincho"/>
              <a:cs typeface="MS Mincho"/>
              <a:sym typeface="MS Mincho"/>
            </a:rPr>
            <a:t>【CKK記入】</a:t>
          </a:r>
          <a:endParaRPr sz="1400"/>
        </a:p>
      </xdr:txBody>
    </xdr:sp>
    <xdr:clientData fLocksWithSheet="0"/>
  </xdr:oneCellAnchor>
  <xdr:oneCellAnchor>
    <xdr:from>
      <xdr:col>36</xdr:col>
      <xdr:colOff>28575</xdr:colOff>
      <xdr:row>17</xdr:row>
      <xdr:rowOff>123825</xdr:rowOff>
    </xdr:from>
    <xdr:ext cx="1390650" cy="571500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4650675" y="3494250"/>
          <a:ext cx="1390650" cy="571500"/>
        </a:xfrm>
        <a:prstGeom prst="wedgeRectCallout">
          <a:avLst>
            <a:gd name="adj1" fmla="val -18644"/>
            <a:gd name="adj2" fmla="val 33333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1827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i="0" u="none" strike="noStrike">
              <a:solidFill>
                <a:srgbClr val="FF0000"/>
              </a:solidFill>
              <a:latin typeface="MS Mincho"/>
              <a:ea typeface="MS Mincho"/>
              <a:cs typeface="MS Mincho"/>
              <a:sym typeface="MS Mincho"/>
            </a:rPr>
            <a:t>作業員名簿に手書きで記入する。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i="0" u="none" strike="noStrike">
              <a:solidFill>
                <a:srgbClr val="0000FF"/>
              </a:solidFill>
              <a:latin typeface="MS Mincho"/>
              <a:ea typeface="MS Mincho"/>
              <a:cs typeface="MS Mincho"/>
              <a:sym typeface="MS Mincho"/>
            </a:rPr>
            <a:t>【CKK記入】</a:t>
          </a:r>
          <a:endParaRPr sz="1400"/>
        </a:p>
      </xdr:txBody>
    </xdr:sp>
    <xdr:clientData fLocksWithSheet="0"/>
  </xdr:oneCellAnchor>
  <xdr:oneCellAnchor>
    <xdr:from>
      <xdr:col>111</xdr:col>
      <xdr:colOff>38100</xdr:colOff>
      <xdr:row>3</xdr:row>
      <xdr:rowOff>0</xdr:rowOff>
    </xdr:from>
    <xdr:ext cx="476250" cy="142875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107875" y="3708563"/>
          <a:ext cx="476250" cy="142875"/>
        </a:xfrm>
        <a:prstGeom prst="rect">
          <a:avLst/>
        </a:prstGeom>
        <a:solidFill>
          <a:srgbClr val="CCFFCC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15</xdr:row>
      <xdr:rowOff>0</xdr:rowOff>
    </xdr:from>
    <xdr:ext cx="76200" cy="44767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270510" y="2301240"/>
          <a:ext cx="76200" cy="447675"/>
          <a:chOff x="5346000" y="3556163"/>
          <a:chExt cx="0" cy="447675"/>
        </a:xfrm>
      </xdr:grpSpPr>
      <xdr:cxnSp macro="">
        <xdr:nvCxnSpPr>
          <xdr:cNvPr id="13" name="Shape 13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CxnSpPr/>
        </xdr:nvCxnSpPr>
        <xdr:spPr>
          <a:xfrm>
            <a:off x="5346000" y="3556163"/>
            <a:ext cx="0" cy="447675"/>
          </a:xfrm>
          <a:prstGeom prst="straightConnector1">
            <a:avLst/>
          </a:prstGeom>
          <a:noFill/>
          <a:ln w="762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med"/>
          </a:ln>
        </xdr:spPr>
      </xdr:cxnSp>
    </xdr:grpSp>
    <xdr:clientData fLocksWithSheet="0"/>
  </xdr:oneCellAnchor>
  <xdr:oneCellAnchor>
    <xdr:from>
      <xdr:col>30</xdr:col>
      <xdr:colOff>95250</xdr:colOff>
      <xdr:row>60</xdr:row>
      <xdr:rowOff>9525</xdr:rowOff>
    </xdr:from>
    <xdr:ext cx="171450" cy="161925"/>
    <xdr:sp macro="" textlink="">
      <xdr:nvSpPr>
        <xdr:cNvPr id="14" name="Shape 1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5265038" y="3703800"/>
          <a:ext cx="161925" cy="152400"/>
        </a:xfrm>
        <a:prstGeom prst="ellipse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0" tIns="0" rIns="0" bIns="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strike="noStrike">
              <a:solidFill>
                <a:srgbClr val="000000"/>
              </a:solidFill>
              <a:latin typeface="MS PMincho"/>
              <a:ea typeface="MS PMincho"/>
              <a:cs typeface="MS PMincho"/>
              <a:sym typeface="MS PMincho"/>
            </a:rPr>
            <a:t>未</a:t>
          </a:r>
          <a:endParaRPr sz="1400"/>
        </a:p>
      </xdr:txBody>
    </xdr:sp>
    <xdr:clientData fLocksWithSheet="0"/>
  </xdr:oneCellAnchor>
  <xdr:oneCellAnchor>
    <xdr:from>
      <xdr:col>4</xdr:col>
      <xdr:colOff>104775</xdr:colOff>
      <xdr:row>59</xdr:row>
      <xdr:rowOff>133350</xdr:rowOff>
    </xdr:from>
    <xdr:ext cx="190500" cy="180975"/>
    <xdr:sp macro="" textlink="">
      <xdr:nvSpPr>
        <xdr:cNvPr id="15" name="Shape 15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 flipH="1">
          <a:off x="5255513" y="3694275"/>
          <a:ext cx="180975" cy="171450"/>
        </a:xfrm>
        <a:prstGeom prst="ellipse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0" tIns="0" rIns="0" bIns="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strike="noStrike">
              <a:solidFill>
                <a:srgbClr val="000000"/>
              </a:solidFill>
              <a:latin typeface="MS PMincho"/>
              <a:ea typeface="MS PMincho"/>
              <a:cs typeface="MS PMincho"/>
              <a:sym typeface="MS PMincho"/>
            </a:rPr>
            <a:t>現</a:t>
          </a:r>
          <a:endParaRPr sz="1400"/>
        </a:p>
      </xdr:txBody>
    </xdr:sp>
    <xdr:clientData fLocksWithSheet="0"/>
  </xdr:oneCellAnchor>
  <xdr:oneCellAnchor>
    <xdr:from>
      <xdr:col>4</xdr:col>
      <xdr:colOff>114300</xdr:colOff>
      <xdr:row>60</xdr:row>
      <xdr:rowOff>152400</xdr:rowOff>
    </xdr:from>
    <xdr:ext cx="171450" cy="171450"/>
    <xdr:sp macro="" textlink="">
      <xdr:nvSpPr>
        <xdr:cNvPr id="16" name="Shape 16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5265038" y="3694275"/>
          <a:ext cx="161925" cy="171450"/>
        </a:xfrm>
        <a:prstGeom prst="ellipse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0" tIns="0" rIns="0" bIns="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strike="noStrike">
              <a:solidFill>
                <a:srgbClr val="000000"/>
              </a:solidFill>
              <a:latin typeface="MS PMincho"/>
              <a:ea typeface="MS PMincho"/>
              <a:cs typeface="MS PMincho"/>
              <a:sym typeface="MS PMincho"/>
            </a:rPr>
            <a:t>技</a:t>
          </a:r>
          <a:endParaRPr sz="1400"/>
        </a:p>
      </xdr:txBody>
    </xdr:sp>
    <xdr:clientData fLocksWithSheet="0"/>
  </xdr:oneCellAnchor>
  <xdr:oneCellAnchor>
    <xdr:from>
      <xdr:col>11</xdr:col>
      <xdr:colOff>123825</xdr:colOff>
      <xdr:row>59</xdr:row>
      <xdr:rowOff>142875</xdr:rowOff>
    </xdr:from>
    <xdr:ext cx="152400" cy="180975"/>
    <xdr:sp macro="" textlink="">
      <xdr:nvSpPr>
        <xdr:cNvPr id="17" name="Shape 17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5274563" y="3689513"/>
          <a:ext cx="142875" cy="180975"/>
        </a:xfrm>
        <a:prstGeom prst="ellipse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0" tIns="0" rIns="0" bIns="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strike="noStrike">
              <a:solidFill>
                <a:srgbClr val="000000"/>
              </a:solidFill>
              <a:latin typeface="MS PMincho"/>
              <a:ea typeface="MS PMincho"/>
              <a:cs typeface="MS PMincho"/>
              <a:sym typeface="MS PMincho"/>
            </a:rPr>
            <a:t>主</a:t>
          </a:r>
          <a:endParaRPr sz="1400"/>
        </a:p>
      </xdr:txBody>
    </xdr:sp>
    <xdr:clientData fLocksWithSheet="0"/>
  </xdr:oneCellAnchor>
  <xdr:oneCellAnchor>
    <xdr:from>
      <xdr:col>11</xdr:col>
      <xdr:colOff>123825</xdr:colOff>
      <xdr:row>61</xdr:row>
      <xdr:rowOff>0</xdr:rowOff>
    </xdr:from>
    <xdr:ext cx="152400" cy="161925"/>
    <xdr:sp macro="" textlink="">
      <xdr:nvSpPr>
        <xdr:cNvPr id="18" name="Shape 18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5274563" y="3699038"/>
          <a:ext cx="142875" cy="161925"/>
        </a:xfrm>
        <a:prstGeom prst="ellipse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0" tIns="0" rIns="0" bIns="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>
              <a:solidFill>
                <a:srgbClr val="000000"/>
              </a:solidFill>
              <a:latin typeface="MS PMincho"/>
              <a:ea typeface="MS PMincho"/>
              <a:cs typeface="MS PMincho"/>
              <a:sym typeface="MS PMincho"/>
            </a:rPr>
            <a:t>職</a:t>
          </a:r>
          <a:endParaRPr sz="1400"/>
        </a:p>
      </xdr:txBody>
    </xdr:sp>
    <xdr:clientData fLocksWithSheet="0"/>
  </xdr:oneCellAnchor>
  <xdr:oneCellAnchor>
    <xdr:from>
      <xdr:col>16</xdr:col>
      <xdr:colOff>95250</xdr:colOff>
      <xdr:row>61</xdr:row>
      <xdr:rowOff>0</xdr:rowOff>
    </xdr:from>
    <xdr:ext cx="161925" cy="152400"/>
    <xdr:sp macro="" textlink="">
      <xdr:nvSpPr>
        <xdr:cNvPr id="19" name="Shape 1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5269800" y="3703800"/>
          <a:ext cx="152400" cy="152400"/>
        </a:xfrm>
        <a:prstGeom prst="ellipse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0" tIns="0" rIns="0" bIns="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strike="noStrike">
              <a:solidFill>
                <a:srgbClr val="000000"/>
              </a:solidFill>
              <a:latin typeface="MS PMincho"/>
              <a:ea typeface="MS PMincho"/>
              <a:cs typeface="MS PMincho"/>
              <a:sym typeface="MS PMincho"/>
            </a:rPr>
            <a:t>安</a:t>
          </a:r>
          <a:endParaRPr sz="1400"/>
        </a:p>
      </xdr:txBody>
    </xdr:sp>
    <xdr:clientData fLocksWithSheet="0"/>
  </xdr:oneCellAnchor>
  <xdr:oneCellAnchor>
    <xdr:from>
      <xdr:col>26</xdr:col>
      <xdr:colOff>85725</xdr:colOff>
      <xdr:row>60</xdr:row>
      <xdr:rowOff>152400</xdr:rowOff>
    </xdr:from>
    <xdr:ext cx="171450" cy="171450"/>
    <xdr:sp macro="" textlink="">
      <xdr:nvSpPr>
        <xdr:cNvPr id="20" name="Shape 2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5265038" y="3699038"/>
          <a:ext cx="161925" cy="161925"/>
        </a:xfrm>
        <a:prstGeom prst="ellipse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0" tIns="0" rIns="0" bIns="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strike="noStrike">
              <a:solidFill>
                <a:srgbClr val="000000"/>
              </a:solidFill>
              <a:latin typeface="MS PMincho"/>
              <a:ea typeface="MS PMincho"/>
              <a:cs typeface="MS PMincho"/>
              <a:sym typeface="MS PMincho"/>
            </a:rPr>
            <a:t>能</a:t>
          </a:r>
          <a:endParaRPr sz="1400"/>
        </a:p>
      </xdr:txBody>
    </xdr:sp>
    <xdr:clientData fLocksWithSheet="0"/>
  </xdr:oneCellAnchor>
  <xdr:oneCellAnchor>
    <xdr:from>
      <xdr:col>36</xdr:col>
      <xdr:colOff>0</xdr:colOff>
      <xdr:row>61</xdr:row>
      <xdr:rowOff>0</xdr:rowOff>
    </xdr:from>
    <xdr:ext cx="171450" cy="152400"/>
    <xdr:sp macro="" textlink="">
      <xdr:nvSpPr>
        <xdr:cNvPr id="21" name="Shape 2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 flipH="1">
          <a:off x="5265038" y="3703800"/>
          <a:ext cx="161925" cy="152400"/>
        </a:xfrm>
        <a:prstGeom prst="ellipse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0" tIns="0" rIns="0" bIns="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strike="noStrike">
              <a:solidFill>
                <a:srgbClr val="000000"/>
              </a:solidFill>
              <a:latin typeface="MS PMincho"/>
              <a:ea typeface="MS PMincho"/>
              <a:cs typeface="MS PMincho"/>
              <a:sym typeface="MS PMincho"/>
            </a:rPr>
            <a:t>再</a:t>
          </a:r>
          <a:endParaRPr sz="1400"/>
        </a:p>
      </xdr:txBody>
    </xdr:sp>
    <xdr:clientData fLocksWithSheet="0"/>
  </xdr:oneCellAnchor>
  <xdr:oneCellAnchor>
    <xdr:from>
      <xdr:col>22</xdr:col>
      <xdr:colOff>95250</xdr:colOff>
      <xdr:row>60</xdr:row>
      <xdr:rowOff>0</xdr:rowOff>
    </xdr:from>
    <xdr:ext cx="161925" cy="171450"/>
    <xdr:sp macro="" textlink="">
      <xdr:nvSpPr>
        <xdr:cNvPr id="22" name="Shape 2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5269800" y="3694275"/>
          <a:ext cx="152400" cy="171450"/>
        </a:xfrm>
        <a:prstGeom prst="ellipse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0" tIns="0" rIns="0" bIns="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strike="noStrike">
              <a:solidFill>
                <a:srgbClr val="000000"/>
              </a:solidFill>
              <a:latin typeface="MS PMincho"/>
              <a:ea typeface="MS PMincho"/>
              <a:cs typeface="MS PMincho"/>
              <a:sym typeface="MS PMincho"/>
            </a:rPr>
            <a:t>女</a:t>
          </a:r>
          <a:endParaRPr sz="1400"/>
        </a:p>
      </xdr:txBody>
    </xdr:sp>
    <xdr:clientData fLocksWithSheet="0"/>
  </xdr:oneCellAnchor>
  <xdr:oneCellAnchor>
    <xdr:from>
      <xdr:col>40</xdr:col>
      <xdr:colOff>133350</xdr:colOff>
      <xdr:row>60</xdr:row>
      <xdr:rowOff>0</xdr:rowOff>
    </xdr:from>
    <xdr:ext cx="180975" cy="161925"/>
    <xdr:sp macro="" textlink="">
      <xdr:nvSpPr>
        <xdr:cNvPr id="23" name="Shape 2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 flipH="1">
          <a:off x="5260275" y="3699038"/>
          <a:ext cx="171450" cy="161925"/>
        </a:xfrm>
        <a:prstGeom prst="ellipse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0" tIns="0" rIns="0" bIns="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strike="noStrike">
              <a:solidFill>
                <a:srgbClr val="000000"/>
              </a:solidFill>
              <a:latin typeface="MS PMincho"/>
              <a:ea typeface="MS PMincho"/>
              <a:cs typeface="MS PMincho"/>
              <a:sym typeface="MS PMincho"/>
            </a:rPr>
            <a:t>基</a:t>
          </a:r>
          <a:endParaRPr sz="1400"/>
        </a:p>
      </xdr:txBody>
    </xdr:sp>
    <xdr:clientData fLocksWithSheet="0"/>
  </xdr:oneCellAnchor>
  <xdr:oneCellAnchor>
    <xdr:from>
      <xdr:col>47</xdr:col>
      <xdr:colOff>123825</xdr:colOff>
      <xdr:row>60</xdr:row>
      <xdr:rowOff>0</xdr:rowOff>
    </xdr:from>
    <xdr:ext cx="180975" cy="161925"/>
    <xdr:sp macro="" textlink="">
      <xdr:nvSpPr>
        <xdr:cNvPr id="24" name="Shape 24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 flipH="1">
          <a:off x="5260275" y="3699038"/>
          <a:ext cx="171450" cy="161925"/>
        </a:xfrm>
        <a:prstGeom prst="ellipse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0" tIns="0" rIns="0" bIns="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strike="noStrike">
              <a:solidFill>
                <a:srgbClr val="000000"/>
              </a:solidFill>
              <a:latin typeface="MS PMincho"/>
              <a:ea typeface="MS PMincho"/>
              <a:cs typeface="MS PMincho"/>
              <a:sym typeface="MS PMincho"/>
            </a:rPr>
            <a:t>親</a:t>
          </a: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57150</xdr:colOff>
      <xdr:row>25</xdr:row>
      <xdr:rowOff>133350</xdr:rowOff>
    </xdr:from>
    <xdr:ext cx="257175" cy="4524375"/>
    <xdr:sp macro="" textlink="">
      <xdr:nvSpPr>
        <xdr:cNvPr id="25" name="Shape 25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5222175" y="1522575"/>
          <a:ext cx="247650" cy="4514850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0000" rIns="27425" bIns="180000" anchor="ctr" anchorCtr="0">
          <a:noAutofit/>
        </a:bodyPr>
        <a:lstStyle/>
        <a:p>
          <a:pPr marL="0" lvl="0" indent="0" algn="just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所有免許・技能講習等</a:t>
          </a:r>
          <a:endParaRPr sz="1400"/>
        </a:p>
      </xdr:txBody>
    </xdr:sp>
    <xdr:clientData fLocksWithSheet="0"/>
  </xdr:oneCellAnchor>
  <xdr:oneCellAnchor>
    <xdr:from>
      <xdr:col>4</xdr:col>
      <xdr:colOff>57150</xdr:colOff>
      <xdr:row>42</xdr:row>
      <xdr:rowOff>133350</xdr:rowOff>
    </xdr:from>
    <xdr:ext cx="209550" cy="2733675"/>
    <xdr:sp macro="" textlink="">
      <xdr:nvSpPr>
        <xdr:cNvPr id="26" name="Shape 26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5245988" y="2417925"/>
          <a:ext cx="200025" cy="2724150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0000" rIns="27425" bIns="180000" anchor="ctr" anchorCtr="0">
          <a:noAutofit/>
        </a:bodyPr>
        <a:lstStyle/>
        <a:p>
          <a:pPr marL="0" lvl="0" indent="0" algn="just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特別教育等</a:t>
          </a:r>
          <a:endParaRPr sz="1400"/>
        </a:p>
      </xdr:txBody>
    </xdr:sp>
    <xdr:clientData fLocksWithSheet="0"/>
  </xdr:oneCellAnchor>
  <xdr:oneCellAnchor>
    <xdr:from>
      <xdr:col>20</xdr:col>
      <xdr:colOff>9525</xdr:colOff>
      <xdr:row>8</xdr:row>
      <xdr:rowOff>38100</xdr:rowOff>
    </xdr:from>
    <xdr:ext cx="381000" cy="247650"/>
    <xdr:sp macro="" textlink="">
      <xdr:nvSpPr>
        <xdr:cNvPr id="27" name="Shape 27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5160263" y="3660938"/>
          <a:ext cx="371475" cy="238125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年</a:t>
          </a:r>
          <a:endParaRPr sz="1400"/>
        </a:p>
      </xdr:txBody>
    </xdr:sp>
    <xdr:clientData fLocksWithSheet="0"/>
  </xdr:oneCellAnchor>
  <xdr:oneCellAnchor>
    <xdr:from>
      <xdr:col>5</xdr:col>
      <xdr:colOff>9525</xdr:colOff>
      <xdr:row>63</xdr:row>
      <xdr:rowOff>-19050</xdr:rowOff>
    </xdr:from>
    <xdr:ext cx="238125" cy="38100"/>
    <xdr:sp macro="" textlink="">
      <xdr:nvSpPr>
        <xdr:cNvPr id="28" name="Shape 28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5226938" y="3780000"/>
          <a:ext cx="238125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27425" tIns="0" rIns="27425" bIns="0" anchor="ctr" anchorCtr="0">
          <a:noAutofit/>
        </a:bodyPr>
        <a:lstStyle/>
        <a:p>
          <a:pPr marL="0" lvl="0" indent="0" algn="just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所有免許・技能講習</a:t>
          </a:r>
          <a:endParaRPr sz="1400"/>
        </a:p>
      </xdr:txBody>
    </xdr:sp>
    <xdr:clientData fLocksWithSheet="0"/>
  </xdr:oneCellAnchor>
  <xdr:oneCellAnchor>
    <xdr:from>
      <xdr:col>5</xdr:col>
      <xdr:colOff>219075</xdr:colOff>
      <xdr:row>63</xdr:row>
      <xdr:rowOff>0</xdr:rowOff>
    </xdr:from>
    <xdr:ext cx="38100" cy="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1666875" y="16276320"/>
          <a:ext cx="38100" cy="0"/>
          <a:chOff x="1666875" y="16276320"/>
          <a:chExt cx="38100" cy="0"/>
        </a:xfrm>
      </xdr:grpSpPr>
      <xdr:cxnSp macro="">
        <xdr:nvCxnSpPr>
          <xdr:cNvPr id="29" name="Shape 29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19050</xdr:colOff>
      <xdr:row>63</xdr:row>
      <xdr:rowOff>-19050</xdr:rowOff>
    </xdr:from>
    <xdr:ext cx="209550" cy="38100"/>
    <xdr:sp macro="" textlink="">
      <xdr:nvSpPr>
        <xdr:cNvPr id="30" name="Shape 30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5241225" y="3780000"/>
          <a:ext cx="2095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27425" tIns="0" rIns="27425" bIns="0" anchor="ctr" anchorCtr="0">
          <a:noAutofit/>
        </a:bodyPr>
        <a:lstStyle/>
        <a:p>
          <a:pPr marL="0" lvl="0" indent="0" algn="just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特別教育</a:t>
          </a:r>
          <a:endParaRPr sz="1400"/>
        </a:p>
      </xdr:txBody>
    </xdr:sp>
    <xdr:clientData fLocksWithSheet="0"/>
  </xdr:oneCellAnchor>
  <xdr:oneCellAnchor>
    <xdr:from>
      <xdr:col>20</xdr:col>
      <xdr:colOff>19050</xdr:colOff>
      <xdr:row>63</xdr:row>
      <xdr:rowOff>-19050</xdr:rowOff>
    </xdr:from>
    <xdr:ext cx="371475" cy="38100"/>
    <xdr:sp macro="" textlink="">
      <xdr:nvSpPr>
        <xdr:cNvPr id="31" name="Shape 3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5160263" y="3780000"/>
          <a:ext cx="371475" cy="0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年</a:t>
          </a:r>
          <a:endParaRPr sz="1400"/>
        </a:p>
      </xdr:txBody>
    </xdr:sp>
    <xdr:clientData fLocksWithSheet="0"/>
  </xdr:oneCellAnchor>
  <xdr:oneCellAnchor>
    <xdr:from>
      <xdr:col>15</xdr:col>
      <xdr:colOff>323850</xdr:colOff>
      <xdr:row>63</xdr:row>
      <xdr:rowOff>0</xdr:rowOff>
    </xdr:from>
    <xdr:ext cx="38100" cy="0"/>
    <xdr:grpSp>
      <xdr:nvGrpSpPr>
        <xdr:cNvPr id="3" name="Sha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7539990" y="16276320"/>
          <a:ext cx="38100" cy="0"/>
          <a:chOff x="7539990" y="16276320"/>
          <a:chExt cx="38100" cy="0"/>
        </a:xfrm>
      </xdr:grpSpPr>
      <xdr:cxnSp macro="">
        <xdr:nvCxnSpPr>
          <xdr:cNvPr id="4" name="Shape 29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15</xdr:col>
      <xdr:colOff>9525</xdr:colOff>
      <xdr:row>63</xdr:row>
      <xdr:rowOff>-19050</xdr:rowOff>
    </xdr:from>
    <xdr:ext cx="314325" cy="38100"/>
    <xdr:sp macro="" textlink="">
      <xdr:nvSpPr>
        <xdr:cNvPr id="32" name="Shape 3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5188838" y="3780000"/>
          <a:ext cx="314325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27425" tIns="0" rIns="27425" bIns="0" anchor="ctr" anchorCtr="0">
          <a:noAutofit/>
        </a:bodyPr>
        <a:lstStyle/>
        <a:p>
          <a:pPr marL="0" lvl="0" indent="0" algn="just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家族構成状況</a:t>
          </a:r>
          <a:endParaRPr sz="1400"/>
        </a:p>
      </xdr:txBody>
    </xdr:sp>
    <xdr:clientData fLocksWithSheet="0"/>
  </xdr:oneCellAnchor>
  <xdr:oneCellAnchor>
    <xdr:from>
      <xdr:col>5</xdr:col>
      <xdr:colOff>9525</xdr:colOff>
      <xdr:row>63</xdr:row>
      <xdr:rowOff>-19050</xdr:rowOff>
    </xdr:from>
    <xdr:ext cx="219075" cy="38100"/>
    <xdr:sp macro="" textlink="">
      <xdr:nvSpPr>
        <xdr:cNvPr id="33" name="Shape 33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5236463" y="3780000"/>
          <a:ext cx="219075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27425" tIns="0" rIns="27425" bIns="0" anchor="ctr" anchorCtr="0">
          <a:noAutofit/>
        </a:bodyPr>
        <a:lstStyle/>
        <a:p>
          <a:pPr marL="0" lvl="0" indent="0" algn="just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所有免許・技能講習</a:t>
          </a:r>
          <a:endParaRPr sz="1400"/>
        </a:p>
      </xdr:txBody>
    </xdr:sp>
    <xdr:clientData fLocksWithSheet="0"/>
  </xdr:oneCellAnchor>
  <xdr:oneCellAnchor>
    <xdr:from>
      <xdr:col>5</xdr:col>
      <xdr:colOff>219075</xdr:colOff>
      <xdr:row>63</xdr:row>
      <xdr:rowOff>0</xdr:rowOff>
    </xdr:from>
    <xdr:ext cx="38100" cy="0"/>
    <xdr:grpSp>
      <xdr:nvGrpSpPr>
        <xdr:cNvPr id="5" name="Shape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1666875" y="16276320"/>
          <a:ext cx="38100" cy="0"/>
          <a:chOff x="1666875" y="16276320"/>
          <a:chExt cx="38100" cy="0"/>
        </a:xfrm>
      </xdr:grpSpPr>
      <xdr:cxnSp macro="">
        <xdr:nvCxnSpPr>
          <xdr:cNvPr id="6" name="Shape 29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19050</xdr:colOff>
      <xdr:row>63</xdr:row>
      <xdr:rowOff>-19050</xdr:rowOff>
    </xdr:from>
    <xdr:ext cx="209550" cy="38100"/>
    <xdr:sp macro="" textlink="">
      <xdr:nvSpPr>
        <xdr:cNvPr id="34" name="Shape 34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5241225" y="3780000"/>
          <a:ext cx="2095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27425" tIns="0" rIns="27425" bIns="0" anchor="ctr" anchorCtr="0">
          <a:noAutofit/>
        </a:bodyPr>
        <a:lstStyle/>
        <a:p>
          <a:pPr marL="0" lvl="0" indent="0" algn="just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特別教育</a:t>
          </a:r>
          <a:endParaRPr sz="1400"/>
        </a:p>
      </xdr:txBody>
    </xdr:sp>
    <xdr:clientData fLocksWithSheet="0"/>
  </xdr:oneCellAnchor>
  <xdr:oneCellAnchor>
    <xdr:from>
      <xdr:col>20</xdr:col>
      <xdr:colOff>19050</xdr:colOff>
      <xdr:row>63</xdr:row>
      <xdr:rowOff>-19050</xdr:rowOff>
    </xdr:from>
    <xdr:ext cx="371475" cy="38100"/>
    <xdr:sp macro="" textlink="">
      <xdr:nvSpPr>
        <xdr:cNvPr id="35" name="Shape 35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5160263" y="3780000"/>
          <a:ext cx="371475" cy="0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年</a:t>
          </a:r>
          <a:endParaRPr sz="1400"/>
        </a:p>
      </xdr:txBody>
    </xdr:sp>
    <xdr:clientData fLocksWithSheet="0"/>
  </xdr:oneCellAnchor>
  <xdr:oneCellAnchor>
    <xdr:from>
      <xdr:col>15</xdr:col>
      <xdr:colOff>323850</xdr:colOff>
      <xdr:row>63</xdr:row>
      <xdr:rowOff>0</xdr:rowOff>
    </xdr:from>
    <xdr:ext cx="38100" cy="0"/>
    <xdr:grpSp>
      <xdr:nvGrpSpPr>
        <xdr:cNvPr id="7" name="Shape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pSpPr/>
      </xdr:nvGrpSpPr>
      <xdr:grpSpPr>
        <a:xfrm>
          <a:off x="7539990" y="16276320"/>
          <a:ext cx="38100" cy="0"/>
          <a:chOff x="7539990" y="16276320"/>
          <a:chExt cx="38100" cy="0"/>
        </a:xfrm>
      </xdr:grpSpPr>
      <xdr:cxnSp macro="">
        <xdr:nvCxnSpPr>
          <xdr:cNvPr id="8" name="Shape 29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15</xdr:col>
      <xdr:colOff>9525</xdr:colOff>
      <xdr:row>63</xdr:row>
      <xdr:rowOff>-19050</xdr:rowOff>
    </xdr:from>
    <xdr:ext cx="323850" cy="38100"/>
    <xdr:sp macro="" textlink="">
      <xdr:nvSpPr>
        <xdr:cNvPr id="36" name="Shape 36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5184075" y="3780000"/>
          <a:ext cx="3238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27425" tIns="0" rIns="27425" bIns="0" anchor="ctr" anchorCtr="0">
          <a:noAutofit/>
        </a:bodyPr>
        <a:lstStyle/>
        <a:p>
          <a:pPr marL="0" lvl="0" indent="0" algn="just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家族構成状況</a:t>
          </a:r>
          <a:endParaRPr sz="1400"/>
        </a:p>
      </xdr:txBody>
    </xdr:sp>
    <xdr:clientData fLocksWithSheet="0"/>
  </xdr:oneCellAnchor>
  <xdr:oneCellAnchor>
    <xdr:from>
      <xdr:col>11</xdr:col>
      <xdr:colOff>152400</xdr:colOff>
      <xdr:row>54</xdr:row>
      <xdr:rowOff>0</xdr:rowOff>
    </xdr:from>
    <xdr:ext cx="733425" cy="295275"/>
    <xdr:sp macro="" textlink="">
      <xdr:nvSpPr>
        <xdr:cNvPr id="37" name="Shape 37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4984050" y="3637125"/>
          <a:ext cx="723900" cy="2857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7425" tIns="18275" rIns="27425" bIns="18275" anchor="ctr" anchorCtr="0">
          <a:noAutofit/>
        </a:bodyPr>
        <a:lstStyle/>
        <a:p>
          <a:pPr marL="0" lvl="0" indent="0" algn="ctr" rtl="0">
            <a:lnSpc>
              <a:spcPct val="116666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200" b="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安全衛生課長</a:t>
          </a:r>
          <a:endParaRPr sz="1400"/>
        </a:p>
      </xdr:txBody>
    </xdr:sp>
    <xdr:clientData fLocksWithSheet="0"/>
  </xdr:oneCellAnchor>
  <xdr:oneCellAnchor>
    <xdr:from>
      <xdr:col>13</xdr:col>
      <xdr:colOff>219075</xdr:colOff>
      <xdr:row>54</xdr:row>
      <xdr:rowOff>0</xdr:rowOff>
    </xdr:from>
    <xdr:ext cx="971550" cy="295275"/>
    <xdr:sp macro="" textlink="">
      <xdr:nvSpPr>
        <xdr:cNvPr id="38" name="Shape 38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4864988" y="3637125"/>
          <a:ext cx="962025" cy="2857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7425" tIns="18275" rIns="27425" bIns="1827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現場所長</a:t>
          </a:r>
          <a:endParaRPr sz="1400"/>
        </a:p>
      </xdr:txBody>
    </xdr:sp>
    <xdr:clientData fLocksWithSheet="0"/>
  </xdr:oneCellAnchor>
  <xdr:oneCellAnchor>
    <xdr:from>
      <xdr:col>17</xdr:col>
      <xdr:colOff>209550</xdr:colOff>
      <xdr:row>54</xdr:row>
      <xdr:rowOff>0</xdr:rowOff>
    </xdr:from>
    <xdr:ext cx="1123950" cy="295275"/>
    <xdr:sp macro="" textlink="">
      <xdr:nvSpPr>
        <xdr:cNvPr id="39" name="Shape 39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4788788" y="3637125"/>
          <a:ext cx="1114425" cy="2857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7425" tIns="18275" rIns="27425" bIns="1827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雇用会社</a:t>
          </a:r>
          <a:endParaRPr sz="1400"/>
        </a:p>
      </xdr:txBody>
    </xdr:sp>
    <xdr:clientData fLocksWithSheet="0"/>
  </xdr:oneCellAnchor>
  <xdr:oneCellAnchor>
    <xdr:from>
      <xdr:col>15</xdr:col>
      <xdr:colOff>457200</xdr:colOff>
      <xdr:row>54</xdr:row>
      <xdr:rowOff>0</xdr:rowOff>
    </xdr:from>
    <xdr:ext cx="981075" cy="295275"/>
    <xdr:sp macro="" textlink="">
      <xdr:nvSpPr>
        <xdr:cNvPr id="40" name="Shape 40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4860225" y="3637125"/>
          <a:ext cx="971550" cy="2857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7425" tIns="18275" rIns="27425" bIns="1827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所属会社（１）</a:t>
          </a:r>
          <a:endParaRPr sz="1400"/>
        </a:p>
      </xdr:txBody>
    </xdr:sp>
    <xdr:clientData fLocksWithSheet="0"/>
  </xdr:oneCellAnchor>
  <xdr:oneCellAnchor>
    <xdr:from>
      <xdr:col>11</xdr:col>
      <xdr:colOff>152400</xdr:colOff>
      <xdr:row>55</xdr:row>
      <xdr:rowOff>104775</xdr:rowOff>
    </xdr:from>
    <xdr:ext cx="733425" cy="809625"/>
    <xdr:sp macro="" textlink="">
      <xdr:nvSpPr>
        <xdr:cNvPr id="41" name="Shape 4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4984050" y="3375188"/>
          <a:ext cx="723900" cy="809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219075</xdr:colOff>
      <xdr:row>55</xdr:row>
      <xdr:rowOff>123825</xdr:rowOff>
    </xdr:from>
    <xdr:ext cx="962025" cy="809625"/>
    <xdr:sp macro="" textlink="">
      <xdr:nvSpPr>
        <xdr:cNvPr id="42" name="Shape 4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>
        <a:xfrm>
          <a:off x="4869750" y="3375188"/>
          <a:ext cx="952500" cy="809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15</xdr:col>
      <xdr:colOff>466725</xdr:colOff>
      <xdr:row>55</xdr:row>
      <xdr:rowOff>114300</xdr:rowOff>
    </xdr:from>
    <xdr:ext cx="981075" cy="809625"/>
    <xdr:sp macro="" textlink="">
      <xdr:nvSpPr>
        <xdr:cNvPr id="43" name="Shape 43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>
        <a:xfrm>
          <a:off x="4860225" y="3375188"/>
          <a:ext cx="971550" cy="809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209550</xdr:colOff>
      <xdr:row>55</xdr:row>
      <xdr:rowOff>114300</xdr:rowOff>
    </xdr:from>
    <xdr:ext cx="1114425" cy="809625"/>
    <xdr:sp macro="" textlink="">
      <xdr:nvSpPr>
        <xdr:cNvPr id="44" name="Shape 44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>
        <a:xfrm>
          <a:off x="4793550" y="3375188"/>
          <a:ext cx="1104900" cy="8096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38100</xdr:colOff>
      <xdr:row>54</xdr:row>
      <xdr:rowOff>57150</xdr:rowOff>
    </xdr:from>
    <xdr:ext cx="952500" cy="200025"/>
    <xdr:sp macro="" textlink="">
      <xdr:nvSpPr>
        <xdr:cNvPr id="45" name="Shape 45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4874513" y="3684750"/>
          <a:ext cx="9429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15</xdr:col>
      <xdr:colOff>381000</xdr:colOff>
      <xdr:row>17</xdr:row>
      <xdr:rowOff>-9525</xdr:rowOff>
    </xdr:from>
    <xdr:ext cx="228600" cy="1857375"/>
    <xdr:sp macro="" textlink="">
      <xdr:nvSpPr>
        <xdr:cNvPr id="46" name="Shape 46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>
        <a:xfrm>
          <a:off x="5241225" y="2860838"/>
          <a:ext cx="209550" cy="1838325"/>
        </a:xfrm>
        <a:prstGeom prst="rect">
          <a:avLst/>
        </a:prstGeom>
        <a:solidFill>
          <a:srgbClr val="FFFFFF"/>
        </a:solidFill>
        <a:ln w="1905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18275" tIns="0" rIns="0" bIns="0" anchor="ctr" anchorCtr="0">
          <a:noAutofit/>
        </a:bodyPr>
        <a:lstStyle/>
        <a:p>
          <a:pPr marL="0" lvl="0" indent="0" algn="ctr" rtl="0">
            <a:lnSpc>
              <a:spcPct val="118181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MS PMincho"/>
              <a:ea typeface="MS PMincho"/>
              <a:cs typeface="MS PMincho"/>
              <a:sym typeface="MS PMincho"/>
            </a:rPr>
            <a:t>保　険関係</a:t>
          </a:r>
          <a:endParaRPr sz="1400"/>
        </a:p>
      </xdr:txBody>
    </xdr:sp>
    <xdr:clientData fLocksWithSheet="0"/>
  </xdr:oneCellAnchor>
  <xdr:oneCellAnchor>
    <xdr:from>
      <xdr:col>10</xdr:col>
      <xdr:colOff>257175</xdr:colOff>
      <xdr:row>5</xdr:row>
      <xdr:rowOff>38100</xdr:rowOff>
    </xdr:from>
    <xdr:ext cx="161925" cy="152400"/>
    <xdr:sp macro="" textlink="">
      <xdr:nvSpPr>
        <xdr:cNvPr id="47" name="Shape 47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>
        <a:xfrm>
          <a:off x="5269800" y="3708563"/>
          <a:ext cx="152400" cy="142875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18275" tIns="0" rIns="0" bIns="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266700</xdr:colOff>
      <xdr:row>20</xdr:row>
      <xdr:rowOff>19050</xdr:rowOff>
    </xdr:from>
    <xdr:ext cx="438150" cy="247650"/>
    <xdr:sp macro="" textlink="">
      <xdr:nvSpPr>
        <xdr:cNvPr id="48" name="Shape 48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>
        <a:xfrm>
          <a:off x="5131688" y="3660938"/>
          <a:ext cx="428625" cy="238125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18275" tIns="0" rIns="0" bIns="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342900</xdr:colOff>
      <xdr:row>17</xdr:row>
      <xdr:rowOff>0</xdr:rowOff>
    </xdr:from>
    <xdr:ext cx="247650" cy="304800"/>
    <xdr:sp macro="" textlink="">
      <xdr:nvSpPr>
        <xdr:cNvPr id="49" name="Shape 49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5226938" y="3632363"/>
          <a:ext cx="238125" cy="295275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18275" tIns="0" rIns="0" bIns="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266700</xdr:colOff>
      <xdr:row>22</xdr:row>
      <xdr:rowOff>0</xdr:rowOff>
    </xdr:from>
    <xdr:ext cx="447675" cy="247650"/>
    <xdr:sp macro="" textlink="">
      <xdr:nvSpPr>
        <xdr:cNvPr id="50" name="Shape 50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>
        <a:xfrm>
          <a:off x="5126925" y="3660938"/>
          <a:ext cx="438150" cy="238125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18275" tIns="0" rIns="0" bIns="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161925</xdr:colOff>
      <xdr:row>17</xdr:row>
      <xdr:rowOff>0</xdr:rowOff>
    </xdr:from>
    <xdr:ext cx="247650" cy="295275"/>
    <xdr:sp macro="" textlink="">
      <xdr:nvSpPr>
        <xdr:cNvPr id="51" name="Shape 5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/>
      </xdr:nvSpPr>
      <xdr:spPr>
        <a:xfrm>
          <a:off x="5226938" y="3637125"/>
          <a:ext cx="238125" cy="285750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18275" tIns="0" rIns="0" bIns="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19</xdr:col>
      <xdr:colOff>161925</xdr:colOff>
      <xdr:row>4</xdr:row>
      <xdr:rowOff>76200</xdr:rowOff>
    </xdr:from>
    <xdr:ext cx="247650" cy="285750"/>
    <xdr:sp macro="" textlink="">
      <xdr:nvSpPr>
        <xdr:cNvPr id="9" name="Shape 5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5226938" y="3637125"/>
          <a:ext cx="238125" cy="285750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18275" tIns="0" rIns="0" bIns="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152400</xdr:colOff>
      <xdr:row>5</xdr:row>
      <xdr:rowOff>0</xdr:rowOff>
    </xdr:from>
    <xdr:ext cx="76200" cy="390525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228600" y="1165860"/>
          <a:ext cx="76200" cy="390525"/>
          <a:chOff x="5346000" y="3584738"/>
          <a:chExt cx="0" cy="390525"/>
        </a:xfrm>
      </xdr:grpSpPr>
      <xdr:cxnSp macro="">
        <xdr:nvCxnSpPr>
          <xdr:cNvPr id="52" name="Shape 52">
            <a:extLst>
              <a:ext uri="{FF2B5EF4-FFF2-40B4-BE49-F238E27FC236}">
                <a16:creationId xmlns:a16="http://schemas.microsoft.com/office/drawing/2014/main" id="{00000000-0008-0000-0200-000034000000}"/>
              </a:ext>
            </a:extLst>
          </xdr:cNvPr>
          <xdr:cNvCxnSpPr/>
        </xdr:nvCxnSpPr>
        <xdr:spPr>
          <a:xfrm rot="10800000">
            <a:off x="5346000" y="3584738"/>
            <a:ext cx="0" cy="390525"/>
          </a:xfrm>
          <a:prstGeom prst="straightConnector1">
            <a:avLst/>
          </a:prstGeom>
          <a:noFill/>
          <a:ln w="762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med"/>
          </a:ln>
        </xdr:spPr>
      </xdr:cxnSp>
    </xdr:grpSp>
    <xdr:clientData fLocksWithSheet="0"/>
  </xdr:oneCellAnchor>
  <xdr:oneCellAnchor>
    <xdr:from>
      <xdr:col>1</xdr:col>
      <xdr:colOff>342900</xdr:colOff>
      <xdr:row>22</xdr:row>
      <xdr:rowOff>38100</xdr:rowOff>
    </xdr:from>
    <xdr:ext cx="295275" cy="76200"/>
    <xdr:grpSp>
      <xdr:nvGrpSpPr>
        <xdr:cNvPr id="11" name="Shape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pSpPr/>
      </xdr:nvGrpSpPr>
      <xdr:grpSpPr>
        <a:xfrm>
          <a:off x="419100" y="5684520"/>
          <a:ext cx="295275" cy="76200"/>
          <a:chOff x="5198363" y="3780000"/>
          <a:chExt cx="295275" cy="0"/>
        </a:xfrm>
      </xdr:grpSpPr>
      <xdr:cxnSp macro="">
        <xdr:nvCxnSpPr>
          <xdr:cNvPr id="53" name="Shape 53"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CxnSpPr/>
        </xdr:nvCxnSpPr>
        <xdr:spPr>
          <a:xfrm>
            <a:off x="5198363" y="3780000"/>
            <a:ext cx="295275" cy="0"/>
          </a:xfrm>
          <a:prstGeom prst="straightConnector1">
            <a:avLst/>
          </a:prstGeom>
          <a:noFill/>
          <a:ln w="76200" cap="flat" cmpd="sng">
            <a:solidFill>
              <a:srgbClr val="FFFF00"/>
            </a:solidFill>
            <a:prstDash val="solid"/>
            <a:round/>
            <a:headEnd type="none" w="med" len="med"/>
            <a:tailEnd type="triangle" w="med" len="med"/>
          </a:ln>
        </xdr:spPr>
      </xdr:cxnSp>
    </xdr:grp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13</xdr:row>
      <xdr:rowOff>0</xdr:rowOff>
    </xdr:from>
    <xdr:ext cx="76200" cy="3810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228600" y="2621280"/>
          <a:ext cx="76200" cy="381000"/>
          <a:chOff x="5346000" y="3589500"/>
          <a:chExt cx="0" cy="381000"/>
        </a:xfrm>
      </xdr:grpSpPr>
      <xdr:cxnSp macro="">
        <xdr:nvCxnSpPr>
          <xdr:cNvPr id="54" name="Shape 54"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CxnSpPr/>
        </xdr:nvCxnSpPr>
        <xdr:spPr>
          <a:xfrm>
            <a:off x="5346000" y="3589500"/>
            <a:ext cx="0" cy="381000"/>
          </a:xfrm>
          <a:prstGeom prst="straightConnector1">
            <a:avLst/>
          </a:prstGeom>
          <a:noFill/>
          <a:ln w="762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O356"/>
  <sheetViews>
    <sheetView zoomScale="85" zoomScaleNormal="85" workbookViewId="0">
      <pane ySplit="16" topLeftCell="A17" activePane="bottomLeft" state="frozen"/>
      <selection pane="bottomLeft" activeCell="DH18" sqref="DH18"/>
    </sheetView>
  </sheetViews>
  <sheetFormatPr defaultColWidth="14.44140625" defaultRowHeight="15" customHeight="1"/>
  <cols>
    <col min="1" max="107" width="5.33203125" hidden="1" customWidth="1"/>
    <col min="108" max="108" width="9" hidden="1" customWidth="1"/>
    <col min="109" max="109" width="5.5546875" customWidth="1"/>
    <col min="110" max="110" width="9.33203125" customWidth="1"/>
    <col min="111" max="111" width="11.88671875" customWidth="1"/>
    <col min="112" max="112" width="15.109375" customWidth="1"/>
    <col min="113" max="113" width="14.44140625" customWidth="1"/>
    <col min="114" max="114" width="9.109375" customWidth="1"/>
    <col min="115" max="115" width="19.109375" customWidth="1"/>
    <col min="116" max="116" width="9.109375" customWidth="1"/>
    <col min="117" max="117" width="15.6640625" customWidth="1"/>
    <col min="118" max="118" width="10.5546875" customWidth="1"/>
    <col min="119" max="119" width="10.6640625" customWidth="1"/>
    <col min="120" max="120" width="63.5546875" customWidth="1"/>
    <col min="121" max="121" width="15.33203125" customWidth="1"/>
    <col min="122" max="122" width="12.33203125" customWidth="1"/>
    <col min="123" max="123" width="37" customWidth="1"/>
    <col min="124" max="124" width="31.33203125" customWidth="1"/>
    <col min="125" max="125" width="15.88671875" customWidth="1"/>
    <col min="126" max="127" width="17" customWidth="1"/>
    <col min="128" max="128" width="5.6640625" customWidth="1"/>
    <col min="129" max="129" width="3.5546875" customWidth="1"/>
    <col min="130" max="130" width="5.6640625" customWidth="1"/>
    <col min="131" max="131" width="8.88671875" customWidth="1"/>
    <col min="132" max="132" width="17.44140625" customWidth="1"/>
    <col min="133" max="133" width="17.33203125" customWidth="1"/>
    <col min="134" max="138" width="14.6640625" customWidth="1"/>
    <col min="139" max="139" width="127.109375" customWidth="1"/>
    <col min="140" max="140" width="96.33203125" customWidth="1"/>
    <col min="141" max="141" width="82.33203125" customWidth="1"/>
    <col min="142" max="143" width="27.109375" customWidth="1"/>
    <col min="144" max="144" width="18.109375" customWidth="1"/>
    <col min="145" max="145" width="18.33203125" customWidth="1"/>
  </cols>
  <sheetData>
    <row r="1" spans="1:145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3"/>
      <c r="AB1" s="2"/>
      <c r="AC1" s="2"/>
      <c r="AD1" s="2"/>
      <c r="AE1" s="2"/>
      <c r="AF1" s="3"/>
      <c r="AG1" s="3"/>
      <c r="AH1" s="3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4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3"/>
      <c r="DU1" s="2"/>
      <c r="DV1" s="2"/>
      <c r="DW1" s="2"/>
      <c r="DX1" s="2"/>
      <c r="DY1" s="2"/>
      <c r="DZ1" s="2"/>
      <c r="EA1" s="2"/>
      <c r="EB1" s="2"/>
      <c r="EC1" s="3"/>
      <c r="ED1" s="3"/>
      <c r="EE1" s="3"/>
      <c r="EF1" s="3"/>
      <c r="EG1" s="3"/>
      <c r="EH1" s="3"/>
      <c r="EI1" s="2"/>
      <c r="EJ1" s="2"/>
      <c r="EK1" s="2"/>
      <c r="EL1" s="2"/>
      <c r="EM1" s="2"/>
      <c r="EN1" s="2"/>
      <c r="EO1" s="2"/>
    </row>
    <row r="2" spans="1:145" ht="12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3"/>
      <c r="X2" s="3"/>
      <c r="Y2" s="3"/>
      <c r="Z2" s="3"/>
      <c r="AA2" s="3"/>
      <c r="AB2" s="2"/>
      <c r="AC2" s="2"/>
      <c r="AD2" s="2"/>
      <c r="AE2" s="2"/>
      <c r="AF2" s="3"/>
      <c r="AG2" s="3"/>
      <c r="AH2" s="3"/>
      <c r="AI2" s="3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4"/>
      <c r="DF2" s="213" t="s">
        <v>0</v>
      </c>
      <c r="DG2" s="214"/>
      <c r="DH2" s="214"/>
      <c r="DI2" s="214"/>
      <c r="DJ2" s="215"/>
      <c r="DK2" s="4"/>
      <c r="DL2" s="4"/>
      <c r="DM2" s="4"/>
      <c r="DN2" s="4"/>
      <c r="DO2" s="4"/>
      <c r="DP2" s="4"/>
      <c r="DQ2" s="2"/>
      <c r="DR2" s="2"/>
      <c r="DS2" s="2"/>
      <c r="DT2" s="3"/>
      <c r="DU2" s="2"/>
      <c r="DV2" s="2"/>
      <c r="DW2" s="205"/>
      <c r="DX2" s="2"/>
      <c r="DY2" s="2"/>
      <c r="DZ2" s="2"/>
      <c r="EA2" s="2"/>
      <c r="EB2" s="2"/>
      <c r="EC2" s="3"/>
      <c r="ED2" s="3"/>
      <c r="EE2" s="3"/>
      <c r="EF2" s="3"/>
      <c r="EG2" s="3"/>
      <c r="EH2" s="3"/>
      <c r="EI2" s="2"/>
      <c r="EJ2" s="2"/>
      <c r="EK2" s="2"/>
      <c r="EL2" s="2"/>
      <c r="EM2" s="2"/>
      <c r="EN2" s="2"/>
      <c r="EO2" s="2"/>
    </row>
    <row r="3" spans="1:145" ht="12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3"/>
      <c r="X3" s="3"/>
      <c r="Y3" s="3"/>
      <c r="Z3" s="3"/>
      <c r="AA3" s="3"/>
      <c r="AB3" s="2"/>
      <c r="AC3" s="2"/>
      <c r="AD3" s="2"/>
      <c r="AE3" s="2"/>
      <c r="AF3" s="3"/>
      <c r="AG3" s="3"/>
      <c r="AH3" s="3"/>
      <c r="AI3" s="3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4"/>
      <c r="DF3" s="216"/>
      <c r="DG3" s="217"/>
      <c r="DH3" s="217"/>
      <c r="DI3" s="217"/>
      <c r="DJ3" s="218"/>
      <c r="DK3" s="4"/>
      <c r="DL3" s="4"/>
      <c r="DM3" s="4"/>
      <c r="DN3" s="4"/>
      <c r="DO3" s="4"/>
      <c r="DP3" s="4"/>
      <c r="DQ3" s="2"/>
      <c r="DR3" s="2"/>
      <c r="DS3" s="2"/>
      <c r="DT3" s="3"/>
      <c r="DU3" s="2"/>
      <c r="DV3" s="2"/>
      <c r="DW3" s="206"/>
      <c r="DX3" s="2"/>
      <c r="DY3" s="2"/>
      <c r="DZ3" s="2"/>
      <c r="EA3" s="2"/>
      <c r="EB3" s="2"/>
      <c r="EC3" s="3"/>
      <c r="ED3" s="3"/>
      <c r="EE3" s="3"/>
      <c r="EF3" s="3"/>
      <c r="EG3" s="3"/>
      <c r="EH3" s="3"/>
      <c r="EI3" s="2"/>
      <c r="EJ3" s="2"/>
      <c r="EK3" s="2"/>
      <c r="EL3" s="2"/>
      <c r="EM3" s="2"/>
      <c r="EN3" s="2"/>
      <c r="EO3" s="2"/>
    </row>
    <row r="4" spans="1:145" ht="12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3"/>
      <c r="W4" s="3"/>
      <c r="X4" s="3"/>
      <c r="Y4" s="3"/>
      <c r="Z4" s="3"/>
      <c r="AA4" s="3"/>
      <c r="AB4" s="2"/>
      <c r="AC4" s="2"/>
      <c r="AD4" s="2"/>
      <c r="AE4" s="2"/>
      <c r="AF4" s="3"/>
      <c r="AG4" s="3"/>
      <c r="AH4" s="3"/>
      <c r="AI4" s="3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4"/>
      <c r="DF4" s="5" t="s">
        <v>1</v>
      </c>
      <c r="DG4" s="5"/>
      <c r="DH4" s="6" t="s">
        <v>2</v>
      </c>
      <c r="DI4" s="4"/>
      <c r="DJ4" s="4"/>
      <c r="DK4" s="4"/>
      <c r="DL4" s="4"/>
      <c r="DM4" s="4"/>
      <c r="DN4" s="4"/>
      <c r="DO4" s="4"/>
      <c r="DP4" s="4"/>
      <c r="DQ4" s="2"/>
      <c r="DR4" s="2"/>
      <c r="DS4" s="2"/>
      <c r="DT4" s="3"/>
      <c r="DU4" s="2"/>
      <c r="DV4" s="2"/>
      <c r="DW4" s="206"/>
      <c r="DX4" s="2"/>
      <c r="DY4" s="2"/>
      <c r="DZ4" s="2"/>
      <c r="EA4" s="2"/>
      <c r="EB4" s="2"/>
      <c r="EC4" s="3"/>
      <c r="ED4" s="3"/>
      <c r="EE4" s="3"/>
      <c r="EF4" s="3"/>
      <c r="EG4" s="3"/>
      <c r="EH4" s="3"/>
      <c r="EI4" s="2"/>
      <c r="EJ4" s="2"/>
      <c r="EK4" s="2"/>
      <c r="EL4" s="2"/>
      <c r="EM4" s="2"/>
      <c r="EN4" s="2"/>
      <c r="EO4" s="2"/>
    </row>
    <row r="5" spans="1:145" ht="1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"/>
      <c r="V5" s="3"/>
      <c r="W5" s="3"/>
      <c r="X5" s="3"/>
      <c r="Y5" s="3"/>
      <c r="Z5" s="3"/>
      <c r="AA5" s="3"/>
      <c r="AB5" s="2"/>
      <c r="AC5" s="2"/>
      <c r="AD5" s="2"/>
      <c r="AE5" s="2"/>
      <c r="AF5" s="3"/>
      <c r="AG5" s="3"/>
      <c r="AH5" s="3"/>
      <c r="AI5" s="3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4"/>
      <c r="DF5" s="5" t="s">
        <v>1</v>
      </c>
      <c r="DG5" s="5"/>
      <c r="DH5" s="6" t="s">
        <v>3</v>
      </c>
      <c r="DI5" s="6"/>
      <c r="DJ5" s="6"/>
      <c r="DK5" s="6"/>
      <c r="DL5" s="6"/>
      <c r="DM5" s="6"/>
      <c r="DN5" s="6"/>
      <c r="DO5" s="6"/>
      <c r="DP5" s="4"/>
      <c r="DQ5" s="2"/>
      <c r="DR5" s="2"/>
      <c r="DS5" s="2"/>
      <c r="DT5" s="3"/>
      <c r="DU5" s="2"/>
      <c r="DV5" s="2"/>
      <c r="DW5" s="206"/>
      <c r="DX5" s="2"/>
      <c r="DY5" s="2"/>
      <c r="DZ5" s="2"/>
      <c r="EA5" s="2"/>
      <c r="EB5" s="2"/>
      <c r="EC5" s="3"/>
      <c r="ED5" s="3"/>
      <c r="EE5" s="3"/>
      <c r="EF5" s="3"/>
      <c r="EG5" s="3"/>
      <c r="EH5" s="3"/>
      <c r="EI5" s="2"/>
      <c r="EJ5" s="2"/>
      <c r="EK5" s="2"/>
      <c r="EL5" s="2"/>
      <c r="EM5" s="2"/>
      <c r="EN5" s="2"/>
      <c r="EO5" s="2"/>
    </row>
    <row r="6" spans="1:145" ht="12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/>
      <c r="V6" s="3"/>
      <c r="W6" s="3"/>
      <c r="X6" s="3"/>
      <c r="Y6" s="3"/>
      <c r="Z6" s="3"/>
      <c r="AA6" s="3"/>
      <c r="AB6" s="2"/>
      <c r="AC6" s="2"/>
      <c r="AD6" s="2"/>
      <c r="AE6" s="2"/>
      <c r="AF6" s="3"/>
      <c r="AG6" s="3"/>
      <c r="AH6" s="3"/>
      <c r="AI6" s="3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4"/>
      <c r="DF6" s="5" t="s">
        <v>1</v>
      </c>
      <c r="DG6" s="5"/>
      <c r="DH6" s="4" t="s">
        <v>4</v>
      </c>
      <c r="DI6" s="6"/>
      <c r="DJ6" s="6"/>
      <c r="DK6" s="6"/>
      <c r="DL6" s="6"/>
      <c r="DM6" s="6"/>
      <c r="DN6" s="6"/>
      <c r="DO6" s="6"/>
      <c r="DP6" s="4"/>
      <c r="DQ6" s="2"/>
      <c r="DR6" s="2"/>
      <c r="DS6" s="2"/>
      <c r="DT6" s="3"/>
      <c r="DU6" s="2"/>
      <c r="DV6" s="2"/>
      <c r="DW6" s="206"/>
      <c r="DX6" s="2"/>
      <c r="DY6" s="2"/>
      <c r="DZ6" s="2"/>
      <c r="EA6" s="2"/>
      <c r="EB6" s="2"/>
      <c r="EC6" s="3"/>
      <c r="ED6" s="3"/>
      <c r="EE6" s="3"/>
      <c r="EF6" s="3"/>
      <c r="EG6" s="3" t="s">
        <v>5</v>
      </c>
      <c r="EH6" s="3"/>
      <c r="EI6" s="2"/>
      <c r="EJ6" s="2"/>
      <c r="EK6" s="2"/>
      <c r="EL6" s="2"/>
      <c r="EM6" s="2"/>
      <c r="EN6" s="2"/>
      <c r="EO6" s="2"/>
    </row>
    <row r="7" spans="1:145" ht="12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"/>
      <c r="V7" s="3"/>
      <c r="W7" s="3"/>
      <c r="X7" s="3"/>
      <c r="Y7" s="3"/>
      <c r="Z7" s="3"/>
      <c r="AA7" s="3"/>
      <c r="AB7" s="2"/>
      <c r="AC7" s="2"/>
      <c r="AD7" s="2"/>
      <c r="AE7" s="2"/>
      <c r="AF7" s="3"/>
      <c r="AG7" s="3"/>
      <c r="AH7" s="3"/>
      <c r="AI7" s="3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4"/>
      <c r="DF7" s="5" t="s">
        <v>1</v>
      </c>
      <c r="DG7" s="5"/>
      <c r="DH7" s="4" t="s">
        <v>6</v>
      </c>
      <c r="DI7" s="6"/>
      <c r="DJ7" s="6"/>
      <c r="DK7" s="6"/>
      <c r="DL7" s="6"/>
      <c r="DM7" s="6"/>
      <c r="DN7" s="6"/>
      <c r="DO7" s="6"/>
      <c r="DP7" s="4"/>
      <c r="DQ7" s="2"/>
      <c r="DR7" s="2"/>
      <c r="DS7" s="2"/>
      <c r="DT7" s="3"/>
      <c r="DU7" s="2"/>
      <c r="DV7" s="2"/>
      <c r="DW7" s="206"/>
      <c r="DX7" s="2"/>
      <c r="DY7" s="2"/>
      <c r="DZ7" s="2"/>
      <c r="EA7" s="2"/>
      <c r="EB7" s="2"/>
      <c r="EC7" s="3" t="s">
        <v>7</v>
      </c>
      <c r="ED7" s="3"/>
      <c r="EE7" s="3" t="s">
        <v>8</v>
      </c>
      <c r="EF7" s="3"/>
      <c r="EG7" s="3" t="s">
        <v>9</v>
      </c>
      <c r="EH7" s="3"/>
      <c r="EI7" s="2"/>
      <c r="EJ7" s="2"/>
      <c r="EK7" s="2"/>
      <c r="EL7" s="2"/>
      <c r="EM7" s="2"/>
      <c r="EN7" s="2"/>
      <c r="EO7" s="2"/>
    </row>
    <row r="8" spans="1:145" ht="12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3"/>
      <c r="W8" s="3"/>
      <c r="X8" s="3"/>
      <c r="Y8" s="3"/>
      <c r="Z8" s="3"/>
      <c r="AA8" s="3"/>
      <c r="AB8" s="2"/>
      <c r="AC8" s="2"/>
      <c r="AD8" s="2"/>
      <c r="AE8" s="2"/>
      <c r="AF8" s="3"/>
      <c r="AG8" s="3"/>
      <c r="AH8" s="3"/>
      <c r="AI8" s="3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4"/>
      <c r="DF8" s="5" t="s">
        <v>1</v>
      </c>
      <c r="DG8" s="5"/>
      <c r="DH8" s="4" t="s">
        <v>10</v>
      </c>
      <c r="DI8" s="6"/>
      <c r="DJ8" s="6"/>
      <c r="DK8" s="6"/>
      <c r="DL8" s="6"/>
      <c r="DM8" s="6"/>
      <c r="DN8" s="6"/>
      <c r="DO8" s="6"/>
      <c r="DP8" s="4"/>
      <c r="DQ8" s="2"/>
      <c r="DR8" s="2"/>
      <c r="DS8" s="2"/>
      <c r="DT8" s="3"/>
      <c r="DU8" s="2"/>
      <c r="DV8" s="2"/>
      <c r="DW8" s="206"/>
      <c r="DX8" s="2"/>
      <c r="DY8" s="2"/>
      <c r="DZ8" s="2"/>
      <c r="EA8" s="2"/>
      <c r="EB8" s="2"/>
      <c r="EC8" s="3" t="s">
        <v>11</v>
      </c>
      <c r="ED8" s="3"/>
      <c r="EE8" s="3" t="s">
        <v>12</v>
      </c>
      <c r="EF8" s="3"/>
      <c r="EG8" s="3"/>
      <c r="EH8" s="3"/>
      <c r="EI8" s="2"/>
      <c r="EJ8" s="2"/>
      <c r="EK8" s="2"/>
      <c r="EL8" s="2"/>
      <c r="EM8" s="2"/>
      <c r="EN8" s="2"/>
      <c r="EO8" s="2"/>
    </row>
    <row r="9" spans="1:145" ht="12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  <c r="V9" s="3"/>
      <c r="W9" s="3"/>
      <c r="X9" s="3"/>
      <c r="Y9" s="3"/>
      <c r="Z9" s="3"/>
      <c r="AA9" s="3"/>
      <c r="AB9" s="2"/>
      <c r="AC9" s="2"/>
      <c r="AD9" s="2"/>
      <c r="AE9" s="2"/>
      <c r="AF9" s="3"/>
      <c r="AG9" s="3"/>
      <c r="AH9" s="3"/>
      <c r="AI9" s="3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4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3"/>
      <c r="DU9" s="2"/>
      <c r="DV9" s="2"/>
      <c r="DW9" s="206"/>
      <c r="DX9" s="2"/>
      <c r="DY9" s="2"/>
      <c r="DZ9" s="2"/>
      <c r="EA9" s="2"/>
      <c r="EB9" s="2"/>
      <c r="EC9" s="3" t="s">
        <v>13</v>
      </c>
      <c r="ED9" s="3"/>
      <c r="EE9" s="3"/>
      <c r="EF9" s="3"/>
      <c r="EG9" s="3"/>
      <c r="EH9" s="3"/>
      <c r="EI9" s="2"/>
      <c r="EJ9" s="2"/>
      <c r="EK9" s="2"/>
      <c r="EL9" s="2"/>
      <c r="EM9" s="2"/>
      <c r="EN9" s="2"/>
      <c r="EO9" s="2"/>
    </row>
    <row r="10" spans="1:145" ht="12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3"/>
      <c r="V10" s="3"/>
      <c r="W10" s="3"/>
      <c r="X10" s="3"/>
      <c r="Y10" s="3"/>
      <c r="Z10" s="3"/>
      <c r="AA10" s="3"/>
      <c r="AB10" s="2"/>
      <c r="AC10" s="2"/>
      <c r="AD10" s="2"/>
      <c r="AE10" s="2"/>
      <c r="AF10" s="3"/>
      <c r="AG10" s="3"/>
      <c r="AH10" s="3"/>
      <c r="AI10" s="3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4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3"/>
      <c r="DU10" s="2"/>
      <c r="DV10" s="2"/>
      <c r="DW10" s="206"/>
      <c r="DX10" s="2"/>
      <c r="DY10" s="2"/>
      <c r="DZ10" s="2"/>
      <c r="EA10" s="2"/>
      <c r="EB10" s="2"/>
      <c r="EC10" s="3"/>
      <c r="ED10" s="3"/>
      <c r="EE10" s="3"/>
      <c r="EF10" s="3"/>
      <c r="EG10" s="3"/>
      <c r="EH10" s="3"/>
      <c r="EI10" s="2"/>
      <c r="EJ10" s="2"/>
      <c r="EK10" s="2"/>
      <c r="EL10" s="2"/>
      <c r="EM10" s="2"/>
      <c r="EN10" s="2"/>
      <c r="EO10" s="2"/>
    </row>
    <row r="11" spans="1:145" ht="12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3"/>
      <c r="V11" s="3"/>
      <c r="W11" s="3"/>
      <c r="X11" s="3"/>
      <c r="Y11" s="3"/>
      <c r="Z11" s="3"/>
      <c r="AA11" s="3"/>
      <c r="AB11" s="2"/>
      <c r="AC11" s="2"/>
      <c r="AD11" s="2"/>
      <c r="AE11" s="2"/>
      <c r="AF11" s="3"/>
      <c r="AG11" s="3"/>
      <c r="AH11" s="3"/>
      <c r="AI11" s="3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4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3"/>
      <c r="DU11" s="2"/>
      <c r="DV11" s="2"/>
      <c r="DW11" s="206"/>
      <c r="DX11" s="2"/>
      <c r="DY11" s="2"/>
      <c r="DZ11" s="2"/>
      <c r="EA11" s="2"/>
      <c r="EB11" s="2"/>
      <c r="EC11" s="3"/>
      <c r="ED11" s="3"/>
      <c r="EE11" s="3"/>
      <c r="EF11" s="3"/>
      <c r="EG11" s="3"/>
      <c r="EH11" s="3"/>
      <c r="EI11" s="2"/>
      <c r="EJ11" s="2"/>
      <c r="EK11" s="2"/>
      <c r="EL11" s="2"/>
      <c r="EM11" s="2"/>
      <c r="EN11" s="2"/>
      <c r="EO11" s="2"/>
    </row>
    <row r="12" spans="1:145" ht="12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3"/>
      <c r="V12" s="3"/>
      <c r="W12" s="3"/>
      <c r="X12" s="3"/>
      <c r="Y12" s="3"/>
      <c r="Z12" s="3"/>
      <c r="AA12" s="3"/>
      <c r="AB12" s="2"/>
      <c r="AC12" s="2"/>
      <c r="AD12" s="2"/>
      <c r="AE12" s="2"/>
      <c r="AF12" s="3"/>
      <c r="AG12" s="3"/>
      <c r="AH12" s="3"/>
      <c r="AI12" s="3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4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3"/>
      <c r="DU12" s="2"/>
      <c r="DV12" s="2"/>
      <c r="DW12" s="206"/>
      <c r="DX12" s="2"/>
      <c r="DY12" s="2"/>
      <c r="DZ12" s="2"/>
      <c r="EA12" s="2"/>
      <c r="EB12" s="2"/>
      <c r="EC12" s="3"/>
      <c r="ED12" s="3"/>
      <c r="EE12" s="3"/>
      <c r="EF12" s="3"/>
      <c r="EG12" s="3"/>
      <c r="EH12" s="3"/>
      <c r="EI12" s="2"/>
      <c r="EJ12" s="2"/>
      <c r="EK12" s="2"/>
      <c r="EL12" s="2"/>
      <c r="EM12" s="2"/>
      <c r="EN12" s="2"/>
      <c r="EO12" s="2"/>
    </row>
    <row r="13" spans="1:145" ht="12" customHeight="1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3"/>
      <c r="V13" s="3"/>
      <c r="W13" s="3"/>
      <c r="X13" s="3"/>
      <c r="Y13" s="3"/>
      <c r="Z13" s="3"/>
      <c r="AA13" s="3"/>
      <c r="AB13" s="2"/>
      <c r="AC13" s="2"/>
      <c r="AD13" s="2"/>
      <c r="AE13" s="2"/>
      <c r="AF13" s="3"/>
      <c r="AG13" s="3"/>
      <c r="AH13" s="3"/>
      <c r="AI13" s="3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4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3"/>
      <c r="DU13" s="2"/>
      <c r="DV13" s="2"/>
      <c r="DW13" s="206"/>
      <c r="DX13" s="2"/>
      <c r="DY13" s="2"/>
      <c r="DZ13" s="2"/>
      <c r="EA13" s="2"/>
      <c r="EB13" s="2"/>
      <c r="EC13" s="3"/>
      <c r="ED13" s="3"/>
      <c r="EE13" s="3"/>
      <c r="EF13" s="3"/>
      <c r="EG13" s="3"/>
      <c r="EH13" s="3"/>
      <c r="EI13" s="2"/>
      <c r="EJ13" s="2"/>
      <c r="EK13" s="2"/>
      <c r="EL13" s="2"/>
      <c r="EM13" s="2"/>
      <c r="EN13" s="2"/>
      <c r="EO13" s="2"/>
    </row>
    <row r="14" spans="1:145" ht="12" customHeight="1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3"/>
      <c r="V14" s="3"/>
      <c r="W14" s="3"/>
      <c r="X14" s="3"/>
      <c r="Y14" s="3"/>
      <c r="Z14" s="3"/>
      <c r="AA14" s="3"/>
      <c r="AB14" s="2"/>
      <c r="AC14" s="2"/>
      <c r="AD14" s="2"/>
      <c r="AE14" s="2"/>
      <c r="AF14" s="3"/>
      <c r="AG14" s="3"/>
      <c r="AH14" s="3"/>
      <c r="AI14" s="3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4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3"/>
      <c r="DU14" s="2"/>
      <c r="DV14" s="2"/>
      <c r="DW14" s="207"/>
      <c r="DX14" s="2"/>
      <c r="DY14" s="2"/>
      <c r="DZ14" s="2"/>
      <c r="EA14" s="2"/>
      <c r="EB14" s="2"/>
      <c r="EC14" s="3"/>
      <c r="ED14" s="3"/>
      <c r="EE14" s="3"/>
      <c r="EF14" s="3"/>
      <c r="EG14" s="3"/>
      <c r="EH14" s="3"/>
      <c r="EI14" s="2"/>
      <c r="EJ14" s="2"/>
      <c r="EK14" s="2"/>
      <c r="EL14" s="2"/>
      <c r="EM14" s="2"/>
      <c r="EN14" s="2"/>
      <c r="EO14" s="2"/>
    </row>
    <row r="15" spans="1:145" ht="12" customHeight="1">
      <c r="A15" s="219"/>
      <c r="B15" s="220"/>
      <c r="C15" s="201"/>
      <c r="D15" s="201"/>
      <c r="E15" s="201"/>
      <c r="F15" s="201"/>
      <c r="G15" s="201"/>
      <c r="H15" s="201"/>
      <c r="I15" s="240"/>
      <c r="J15" s="201"/>
      <c r="K15" s="201"/>
      <c r="L15" s="201"/>
      <c r="M15" s="201"/>
      <c r="N15" s="201"/>
      <c r="O15" s="201"/>
      <c r="P15" s="223"/>
      <c r="Q15" s="224"/>
      <c r="R15" s="225"/>
      <c r="S15" s="201"/>
      <c r="T15" s="201"/>
      <c r="U15" s="201"/>
      <c r="V15" s="211"/>
      <c r="W15" s="212"/>
      <c r="X15" s="211"/>
      <c r="Y15" s="212"/>
      <c r="Z15" s="211"/>
      <c r="AA15" s="212"/>
      <c r="AB15" s="204"/>
      <c r="AC15" s="201"/>
      <c r="AD15" s="201"/>
      <c r="AE15" s="8"/>
      <c r="AF15" s="238"/>
      <c r="AG15" s="239"/>
      <c r="AH15" s="239"/>
      <c r="AI15" s="239"/>
      <c r="AJ15" s="212"/>
      <c r="AK15" s="201"/>
      <c r="AL15" s="204"/>
      <c r="DE15" s="4"/>
      <c r="DF15" s="11" t="s">
        <v>14</v>
      </c>
      <c r="DG15" s="7" t="s">
        <v>15</v>
      </c>
      <c r="DH15" s="8" t="s">
        <v>16</v>
      </c>
      <c r="DI15" s="8" t="s">
        <v>17</v>
      </c>
      <c r="DJ15" s="8" t="s">
        <v>18</v>
      </c>
      <c r="DK15" s="8" t="s">
        <v>19</v>
      </c>
      <c r="DL15" s="8" t="s">
        <v>20</v>
      </c>
      <c r="DM15" s="8" t="s">
        <v>21</v>
      </c>
      <c r="DN15" s="9" t="s">
        <v>22</v>
      </c>
      <c r="DO15" s="8" t="s">
        <v>23</v>
      </c>
      <c r="DP15" s="8" t="s">
        <v>24</v>
      </c>
      <c r="DQ15" s="8" t="s">
        <v>25</v>
      </c>
      <c r="DR15" s="208" t="s">
        <v>26</v>
      </c>
      <c r="DS15" s="209"/>
      <c r="DT15" s="210"/>
      <c r="DU15" s="8" t="s">
        <v>27</v>
      </c>
      <c r="DV15" s="8" t="s">
        <v>28</v>
      </c>
      <c r="DW15" s="8" t="s">
        <v>29</v>
      </c>
      <c r="DX15" s="12" t="s">
        <v>30</v>
      </c>
      <c r="DY15" s="8"/>
      <c r="DZ15" s="8"/>
      <c r="EA15" s="8" t="s">
        <v>31</v>
      </c>
      <c r="EB15" s="8" t="s">
        <v>32</v>
      </c>
      <c r="EC15" s="211" t="s">
        <v>33</v>
      </c>
      <c r="ED15" s="212"/>
      <c r="EE15" s="211" t="s">
        <v>34</v>
      </c>
      <c r="EF15" s="212"/>
      <c r="EG15" s="211" t="s">
        <v>35</v>
      </c>
      <c r="EH15" s="212"/>
      <c r="EI15" s="10" t="s">
        <v>36</v>
      </c>
      <c r="EJ15" s="8" t="s">
        <v>37</v>
      </c>
      <c r="EK15" s="8" t="s">
        <v>38</v>
      </c>
      <c r="EL15" s="201" t="s">
        <v>39</v>
      </c>
      <c r="EM15" s="201" t="s">
        <v>40</v>
      </c>
      <c r="EN15" s="201" t="s">
        <v>41</v>
      </c>
      <c r="EO15" s="204" t="s">
        <v>42</v>
      </c>
    </row>
    <row r="16" spans="1:145" ht="27" customHeight="1">
      <c r="A16" s="202"/>
      <c r="B16" s="221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26"/>
      <c r="Q16" s="227"/>
      <c r="R16" s="228"/>
      <c r="S16" s="202"/>
      <c r="T16" s="202"/>
      <c r="U16" s="202"/>
      <c r="V16" s="232"/>
      <c r="W16" s="233"/>
      <c r="X16" s="232"/>
      <c r="Y16" s="232"/>
      <c r="Z16" s="232"/>
      <c r="AA16" s="232"/>
      <c r="AB16" s="202"/>
      <c r="AC16" s="202"/>
      <c r="AD16" s="202"/>
      <c r="AE16" s="15"/>
      <c r="AF16" s="234"/>
      <c r="AG16" s="235"/>
      <c r="AH16" s="235"/>
      <c r="AI16" s="236"/>
      <c r="AJ16" s="237"/>
      <c r="AK16" s="202"/>
      <c r="AL16" s="202"/>
      <c r="DE16" s="4"/>
      <c r="DF16" s="16"/>
      <c r="DG16" s="17"/>
      <c r="DH16" s="15"/>
      <c r="DI16" s="15"/>
      <c r="DJ16" s="15"/>
      <c r="DK16" s="15"/>
      <c r="DL16" s="15"/>
      <c r="DM16" s="15"/>
      <c r="DN16" s="18"/>
      <c r="DO16" s="15"/>
      <c r="DP16" s="15"/>
      <c r="DQ16" s="15"/>
      <c r="DR16" s="19" t="s">
        <v>43</v>
      </c>
      <c r="DS16" s="19"/>
      <c r="DT16" s="19" t="s">
        <v>44</v>
      </c>
      <c r="DU16" s="15"/>
      <c r="DV16" s="15"/>
      <c r="DW16" s="15"/>
      <c r="DX16" s="20"/>
      <c r="DY16" s="15"/>
      <c r="DZ16" s="15"/>
      <c r="EA16" s="15"/>
      <c r="EB16" s="15"/>
      <c r="EC16" s="13" t="s">
        <v>45</v>
      </c>
      <c r="ED16" s="14" t="s">
        <v>46</v>
      </c>
      <c r="EE16" s="13" t="s">
        <v>47</v>
      </c>
      <c r="EF16" s="13" t="s">
        <v>48</v>
      </c>
      <c r="EG16" s="13" t="s">
        <v>49</v>
      </c>
      <c r="EH16" s="13" t="s">
        <v>50</v>
      </c>
      <c r="EI16" s="21"/>
      <c r="EJ16" s="15"/>
      <c r="EK16" s="15"/>
      <c r="EL16" s="202"/>
      <c r="EM16" s="202"/>
      <c r="EN16" s="202"/>
      <c r="EO16" s="202"/>
    </row>
    <row r="17" spans="1:145" ht="12" customHeight="1">
      <c r="A17" s="203"/>
      <c r="B17" s="222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29"/>
      <c r="Q17" s="230"/>
      <c r="R17" s="231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2"/>
      <c r="AF17" s="23"/>
      <c r="AG17" s="24"/>
      <c r="AH17" s="24"/>
      <c r="AI17" s="25"/>
      <c r="AJ17" s="203"/>
      <c r="AK17" s="203"/>
      <c r="AL17" s="203"/>
      <c r="DE17" s="4"/>
      <c r="DF17" s="26"/>
      <c r="DG17" s="27"/>
      <c r="DH17" s="22"/>
      <c r="DI17" s="22"/>
      <c r="DJ17" s="22"/>
      <c r="DK17" s="22"/>
      <c r="DL17" s="22"/>
      <c r="DM17" s="22"/>
      <c r="DN17" s="28"/>
      <c r="DO17" s="22"/>
      <c r="DP17" s="22"/>
      <c r="DQ17" s="22"/>
      <c r="DR17" s="19"/>
      <c r="DS17" s="19"/>
      <c r="DT17" s="19"/>
      <c r="DU17" s="22"/>
      <c r="DV17" s="22"/>
      <c r="DW17" s="22"/>
      <c r="DX17" s="29"/>
      <c r="DY17" s="22"/>
      <c r="DZ17" s="22"/>
      <c r="EA17" s="22"/>
      <c r="EB17" s="22"/>
      <c r="EC17" s="30"/>
      <c r="ED17" s="30"/>
      <c r="EE17" s="31"/>
      <c r="EF17" s="31"/>
      <c r="EG17" s="31"/>
      <c r="EH17" s="31"/>
      <c r="EI17" s="31"/>
      <c r="EJ17" s="22"/>
      <c r="EK17" s="22"/>
      <c r="EL17" s="22"/>
      <c r="EM17" s="22"/>
      <c r="EN17" s="203"/>
      <c r="EO17" s="203"/>
    </row>
    <row r="18" spans="1:145" ht="15" customHeight="1">
      <c r="A18" s="32"/>
      <c r="B18" s="33"/>
      <c r="C18" s="34"/>
      <c r="D18" s="35"/>
      <c r="E18" s="36"/>
      <c r="F18" s="37"/>
      <c r="G18" s="38"/>
      <c r="H18" s="39"/>
      <c r="I18" s="40"/>
      <c r="J18" s="41"/>
      <c r="K18" s="42"/>
      <c r="L18" s="43"/>
      <c r="M18" s="42"/>
      <c r="N18" s="44"/>
      <c r="O18" s="45"/>
      <c r="P18" s="46"/>
      <c r="Q18" s="47"/>
      <c r="R18" s="46"/>
      <c r="S18" s="43"/>
      <c r="T18" s="45"/>
      <c r="U18" s="43"/>
      <c r="V18" s="43"/>
      <c r="W18" s="43"/>
      <c r="X18" s="43"/>
      <c r="Y18" s="43"/>
      <c r="Z18" s="43"/>
      <c r="AA18" s="48"/>
      <c r="AB18" s="49"/>
      <c r="AC18" s="50"/>
      <c r="AD18" s="50"/>
      <c r="AE18" s="51"/>
      <c r="AF18" s="52"/>
      <c r="AG18" s="53"/>
      <c r="AH18" s="53"/>
      <c r="AI18" s="54"/>
      <c r="AJ18" s="55"/>
      <c r="AK18" s="56"/>
      <c r="AL18" s="56"/>
      <c r="DE18" s="4"/>
      <c r="DF18" s="33">
        <v>1</v>
      </c>
      <c r="DG18" s="32"/>
      <c r="DH18" s="59"/>
      <c r="DI18" s="35" t="str">
        <f t="shared" ref="DI18:DI81" si="0">PHONETIC(DH18)</f>
        <v/>
      </c>
      <c r="DJ18" s="78"/>
      <c r="DK18" s="61"/>
      <c r="DL18" s="62" t="str">
        <f t="shared" ref="DL18:DL81" ca="1" si="1">IF(DK18="","",DATEDIF(DK18,TODAY(),"y"))</f>
        <v/>
      </c>
      <c r="DM18" s="61"/>
      <c r="DN18" s="63"/>
      <c r="DO18" s="64" t="str">
        <f t="shared" ref="DO18:DO81" si="2">IF(DN18="","",DL18-DN18)</f>
        <v/>
      </c>
      <c r="DP18" s="65"/>
      <c r="DQ18" s="66"/>
      <c r="DR18" s="73"/>
      <c r="DS18" s="74"/>
      <c r="DT18" s="75"/>
      <c r="DU18" s="79"/>
      <c r="DV18" s="67"/>
      <c r="DW18" s="57" t="str">
        <f t="shared" ref="DW18:DW81" ca="1" si="3">IFERROR(DATEDIF(TODAY(),EDATE(DV18,12),"M"),"期限切れ")</f>
        <v>期限切れ</v>
      </c>
      <c r="DX18" s="46"/>
      <c r="DY18" s="47"/>
      <c r="DZ18" s="46"/>
      <c r="EA18" s="66"/>
      <c r="EB18" s="61"/>
      <c r="EC18" s="66"/>
      <c r="ED18" s="66"/>
      <c r="EE18" s="66"/>
      <c r="EF18" s="66"/>
      <c r="EG18" s="66"/>
      <c r="EH18" s="66"/>
      <c r="EI18" s="68"/>
      <c r="EJ18" s="69"/>
      <c r="EK18" s="69"/>
      <c r="EL18" s="76"/>
      <c r="EM18" s="76"/>
      <c r="EN18" s="72"/>
      <c r="EO18" s="72"/>
    </row>
    <row r="19" spans="1:145" ht="15" customHeight="1">
      <c r="A19" s="32"/>
      <c r="B19" s="58"/>
      <c r="C19" s="59"/>
      <c r="D19" s="35"/>
      <c r="E19" s="60"/>
      <c r="F19" s="61"/>
      <c r="G19" s="62"/>
      <c r="H19" s="61"/>
      <c r="I19" s="63"/>
      <c r="J19" s="64"/>
      <c r="K19" s="65"/>
      <c r="L19" s="66"/>
      <c r="M19" s="65"/>
      <c r="N19" s="66"/>
      <c r="O19" s="67"/>
      <c r="P19" s="46"/>
      <c r="Q19" s="47"/>
      <c r="R19" s="46"/>
      <c r="S19" s="66"/>
      <c r="T19" s="67"/>
      <c r="U19" s="66"/>
      <c r="V19" s="66"/>
      <c r="W19" s="66"/>
      <c r="X19" s="66"/>
      <c r="Y19" s="66"/>
      <c r="Z19" s="66"/>
      <c r="AA19" s="66"/>
      <c r="AB19" s="68"/>
      <c r="AC19" s="69"/>
      <c r="AD19" s="69"/>
      <c r="AE19" s="70"/>
      <c r="AF19" s="71"/>
      <c r="AG19" s="53"/>
      <c r="AH19" s="53"/>
      <c r="AI19" s="54"/>
      <c r="AJ19" s="55"/>
      <c r="AK19" s="72"/>
      <c r="AL19" s="72"/>
      <c r="DE19" s="4"/>
      <c r="DF19" s="58">
        <v>2</v>
      </c>
      <c r="DG19" s="32"/>
      <c r="DH19" s="59"/>
      <c r="DI19" s="35" t="str">
        <f t="shared" si="0"/>
        <v/>
      </c>
      <c r="DJ19" s="78"/>
      <c r="DK19" s="61"/>
      <c r="DL19" s="62" t="str">
        <f t="shared" ca="1" si="1"/>
        <v/>
      </c>
      <c r="DM19" s="61"/>
      <c r="DN19" s="63"/>
      <c r="DO19" s="64" t="str">
        <f t="shared" si="2"/>
        <v/>
      </c>
      <c r="DP19" s="65"/>
      <c r="DQ19" s="66"/>
      <c r="DR19" s="73"/>
      <c r="DS19" s="74"/>
      <c r="DT19" s="75"/>
      <c r="DU19" s="79"/>
      <c r="DV19" s="67"/>
      <c r="DW19" s="57" t="str">
        <f t="shared" ca="1" si="3"/>
        <v>期限切れ</v>
      </c>
      <c r="DX19" s="46"/>
      <c r="DY19" s="47"/>
      <c r="DZ19" s="46"/>
      <c r="EA19" s="66"/>
      <c r="EB19" s="61"/>
      <c r="EC19" s="66"/>
      <c r="ED19" s="66"/>
      <c r="EE19" s="66"/>
      <c r="EF19" s="66"/>
      <c r="EG19" s="66"/>
      <c r="EH19" s="66"/>
      <c r="EI19" s="68"/>
      <c r="EJ19" s="69"/>
      <c r="EK19" s="69"/>
      <c r="EL19" s="76"/>
      <c r="EM19" s="76"/>
      <c r="EN19" s="72"/>
      <c r="EO19" s="72"/>
    </row>
    <row r="20" spans="1:145" ht="15" customHeight="1">
      <c r="A20" s="32"/>
      <c r="B20" s="77"/>
      <c r="C20" s="59"/>
      <c r="D20" s="35"/>
      <c r="E20" s="78"/>
      <c r="F20" s="61"/>
      <c r="G20" s="62"/>
      <c r="H20" s="61"/>
      <c r="I20" s="63"/>
      <c r="J20" s="64"/>
      <c r="K20" s="65"/>
      <c r="L20" s="66"/>
      <c r="M20" s="65"/>
      <c r="N20" s="79"/>
      <c r="O20" s="67"/>
      <c r="P20" s="80"/>
      <c r="Q20" s="47"/>
      <c r="R20" s="81"/>
      <c r="S20" s="66"/>
      <c r="T20" s="61"/>
      <c r="U20" s="66"/>
      <c r="V20" s="66"/>
      <c r="W20" s="66"/>
      <c r="X20" s="66"/>
      <c r="Y20" s="66"/>
      <c r="Z20" s="66"/>
      <c r="AA20" s="66"/>
      <c r="AB20" s="68"/>
      <c r="AC20" s="69"/>
      <c r="AD20" s="69"/>
      <c r="AE20" s="70"/>
      <c r="AF20" s="71"/>
      <c r="AG20" s="53"/>
      <c r="AH20" s="53"/>
      <c r="AI20" s="54"/>
      <c r="AJ20" s="55"/>
      <c r="AK20" s="82"/>
      <c r="AL20" s="82"/>
      <c r="DE20" s="4"/>
      <c r="DF20" s="77">
        <v>3</v>
      </c>
      <c r="DG20" s="32"/>
      <c r="DH20" s="59"/>
      <c r="DI20" s="35" t="str">
        <f t="shared" si="0"/>
        <v/>
      </c>
      <c r="DJ20" s="78"/>
      <c r="DK20" s="61"/>
      <c r="DL20" s="62" t="str">
        <f t="shared" ca="1" si="1"/>
        <v/>
      </c>
      <c r="DM20" s="61"/>
      <c r="DN20" s="63"/>
      <c r="DO20" s="64" t="str">
        <f t="shared" si="2"/>
        <v/>
      </c>
      <c r="DP20" s="65"/>
      <c r="DQ20" s="66"/>
      <c r="DR20" s="73"/>
      <c r="DS20" s="74"/>
      <c r="DT20" s="75"/>
      <c r="DU20" s="79"/>
      <c r="DV20" s="67"/>
      <c r="DW20" s="57" t="str">
        <f t="shared" ca="1" si="3"/>
        <v>期限切れ</v>
      </c>
      <c r="DX20" s="46"/>
      <c r="DY20" s="47"/>
      <c r="DZ20" s="46"/>
      <c r="EA20" s="66"/>
      <c r="EB20" s="61"/>
      <c r="EC20" s="66"/>
      <c r="ED20" s="66"/>
      <c r="EE20" s="66"/>
      <c r="EF20" s="66"/>
      <c r="EG20" s="66"/>
      <c r="EH20" s="66"/>
      <c r="EI20" s="68"/>
      <c r="EJ20" s="69"/>
      <c r="EK20" s="69"/>
      <c r="EL20" s="76"/>
      <c r="EM20" s="76"/>
      <c r="EN20" s="72"/>
      <c r="EO20" s="72"/>
    </row>
    <row r="21" spans="1:145" ht="15" customHeight="1">
      <c r="A21" s="32"/>
      <c r="B21" s="58"/>
      <c r="C21" s="59"/>
      <c r="D21" s="35"/>
      <c r="E21" s="78"/>
      <c r="F21" s="61"/>
      <c r="G21" s="62"/>
      <c r="H21" s="61"/>
      <c r="I21" s="63"/>
      <c r="J21" s="64"/>
      <c r="K21" s="65"/>
      <c r="L21" s="66"/>
      <c r="M21" s="65"/>
      <c r="N21" s="66"/>
      <c r="O21" s="67"/>
      <c r="P21" s="46"/>
      <c r="Q21" s="47"/>
      <c r="R21" s="46"/>
      <c r="S21" s="66"/>
      <c r="T21" s="67"/>
      <c r="U21" s="66"/>
      <c r="V21" s="66"/>
      <c r="W21" s="66"/>
      <c r="X21" s="66"/>
      <c r="Y21" s="66"/>
      <c r="Z21" s="66"/>
      <c r="AA21" s="66"/>
      <c r="AB21" s="68"/>
      <c r="AC21" s="69"/>
      <c r="AD21" s="69"/>
      <c r="AE21" s="70"/>
      <c r="AF21" s="71"/>
      <c r="AG21" s="53"/>
      <c r="AH21" s="53"/>
      <c r="AI21" s="54"/>
      <c r="AJ21" s="55"/>
      <c r="AK21" s="72"/>
      <c r="AL21" s="72"/>
      <c r="DE21" s="4"/>
      <c r="DF21" s="58">
        <v>4</v>
      </c>
      <c r="DG21" s="32"/>
      <c r="DH21" s="59"/>
      <c r="DI21" s="35" t="str">
        <f t="shared" si="0"/>
        <v/>
      </c>
      <c r="DJ21" s="78"/>
      <c r="DK21" s="61"/>
      <c r="DL21" s="62" t="str">
        <f t="shared" ca="1" si="1"/>
        <v/>
      </c>
      <c r="DM21" s="61"/>
      <c r="DN21" s="63"/>
      <c r="DO21" s="64" t="str">
        <f t="shared" si="2"/>
        <v/>
      </c>
      <c r="DP21" s="65"/>
      <c r="DQ21" s="66"/>
      <c r="DR21" s="73"/>
      <c r="DS21" s="74"/>
      <c r="DT21" s="75"/>
      <c r="DU21" s="79"/>
      <c r="DV21" s="67"/>
      <c r="DW21" s="57" t="str">
        <f t="shared" ca="1" si="3"/>
        <v>期限切れ</v>
      </c>
      <c r="DX21" s="46"/>
      <c r="DY21" s="47"/>
      <c r="DZ21" s="46"/>
      <c r="EA21" s="66"/>
      <c r="EB21" s="61"/>
      <c r="EC21" s="66"/>
      <c r="ED21" s="66"/>
      <c r="EE21" s="66"/>
      <c r="EF21" s="66"/>
      <c r="EG21" s="66"/>
      <c r="EH21" s="66"/>
      <c r="EI21" s="68"/>
      <c r="EJ21" s="69"/>
      <c r="EK21" s="69"/>
      <c r="EL21" s="76"/>
      <c r="EM21" s="76"/>
      <c r="EN21" s="72"/>
      <c r="EO21" s="72"/>
    </row>
    <row r="22" spans="1:145" ht="15" customHeight="1">
      <c r="A22" s="32"/>
      <c r="B22" s="58"/>
      <c r="C22" s="59"/>
      <c r="D22" s="35"/>
      <c r="E22" s="78"/>
      <c r="F22" s="61"/>
      <c r="G22" s="62"/>
      <c r="H22" s="61"/>
      <c r="I22" s="63"/>
      <c r="J22" s="64"/>
      <c r="K22" s="65"/>
      <c r="L22" s="66"/>
      <c r="M22" s="65"/>
      <c r="N22" s="79"/>
      <c r="O22" s="67"/>
      <c r="P22" s="46"/>
      <c r="Q22" s="47"/>
      <c r="R22" s="46"/>
      <c r="S22" s="66"/>
      <c r="T22" s="61"/>
      <c r="U22" s="66"/>
      <c r="V22" s="66"/>
      <c r="W22" s="66"/>
      <c r="X22" s="66"/>
      <c r="Y22" s="66"/>
      <c r="Z22" s="66"/>
      <c r="AA22" s="66"/>
      <c r="AB22" s="68"/>
      <c r="AC22" s="69"/>
      <c r="AD22" s="69"/>
      <c r="AE22" s="70"/>
      <c r="AF22" s="71"/>
      <c r="AG22" s="53"/>
      <c r="AH22" s="53"/>
      <c r="AI22" s="54"/>
      <c r="AJ22" s="55"/>
      <c r="AK22" s="72"/>
      <c r="AL22" s="72"/>
      <c r="DE22" s="4"/>
      <c r="DF22" s="77">
        <v>5</v>
      </c>
      <c r="DG22" s="32"/>
      <c r="DH22" s="59"/>
      <c r="DI22" s="35" t="str">
        <f t="shared" si="0"/>
        <v/>
      </c>
      <c r="DJ22" s="78"/>
      <c r="DK22" s="61"/>
      <c r="DL22" s="62" t="str">
        <f t="shared" ca="1" si="1"/>
        <v/>
      </c>
      <c r="DM22" s="61"/>
      <c r="DN22" s="63"/>
      <c r="DO22" s="64" t="str">
        <f t="shared" si="2"/>
        <v/>
      </c>
      <c r="DP22" s="65"/>
      <c r="DQ22" s="66"/>
      <c r="DR22" s="73"/>
      <c r="DS22" s="74"/>
      <c r="DT22" s="75"/>
      <c r="DU22" s="79"/>
      <c r="DV22" s="67"/>
      <c r="DW22" s="57" t="str">
        <f t="shared" ca="1" si="3"/>
        <v>期限切れ</v>
      </c>
      <c r="DX22" s="46"/>
      <c r="DY22" s="47"/>
      <c r="DZ22" s="46"/>
      <c r="EA22" s="66"/>
      <c r="EB22" s="61"/>
      <c r="EC22" s="66"/>
      <c r="ED22" s="66"/>
      <c r="EE22" s="66"/>
      <c r="EF22" s="66"/>
      <c r="EG22" s="66"/>
      <c r="EH22" s="66"/>
      <c r="EI22" s="68"/>
      <c r="EJ22" s="69"/>
      <c r="EK22" s="69"/>
      <c r="EL22" s="76"/>
      <c r="EM22" s="76"/>
      <c r="EN22" s="72"/>
      <c r="EO22" s="72"/>
    </row>
    <row r="23" spans="1:145" ht="15" customHeight="1">
      <c r="A23" s="32"/>
      <c r="B23" s="58"/>
      <c r="C23" s="59"/>
      <c r="D23" s="35"/>
      <c r="E23" s="78"/>
      <c r="F23" s="61"/>
      <c r="G23" s="62"/>
      <c r="H23" s="61"/>
      <c r="I23" s="63"/>
      <c r="J23" s="64"/>
      <c r="K23" s="65"/>
      <c r="L23" s="66"/>
      <c r="M23" s="65"/>
      <c r="N23" s="79"/>
      <c r="O23" s="67"/>
      <c r="P23" s="46"/>
      <c r="Q23" s="47"/>
      <c r="R23" s="46"/>
      <c r="S23" s="66"/>
      <c r="T23" s="61"/>
      <c r="U23" s="66"/>
      <c r="V23" s="66"/>
      <c r="W23" s="66"/>
      <c r="X23" s="66"/>
      <c r="Y23" s="66"/>
      <c r="Z23" s="66"/>
      <c r="AA23" s="66"/>
      <c r="AB23" s="68"/>
      <c r="AC23" s="69"/>
      <c r="AD23" s="69"/>
      <c r="AE23" s="70"/>
      <c r="AF23" s="71"/>
      <c r="AG23" s="53"/>
      <c r="AH23" s="53"/>
      <c r="AI23" s="54"/>
      <c r="AJ23" s="55"/>
      <c r="AK23" s="72"/>
      <c r="AL23" s="72"/>
      <c r="DE23" s="4"/>
      <c r="DF23" s="58">
        <v>6</v>
      </c>
      <c r="DG23" s="32"/>
      <c r="DH23" s="59"/>
      <c r="DI23" s="35" t="str">
        <f t="shared" si="0"/>
        <v/>
      </c>
      <c r="DJ23" s="78"/>
      <c r="DK23" s="61"/>
      <c r="DL23" s="62" t="str">
        <f t="shared" ca="1" si="1"/>
        <v/>
      </c>
      <c r="DM23" s="61"/>
      <c r="DN23" s="63"/>
      <c r="DO23" s="64" t="str">
        <f t="shared" si="2"/>
        <v/>
      </c>
      <c r="DP23" s="65"/>
      <c r="DQ23" s="66"/>
      <c r="DR23" s="73"/>
      <c r="DS23" s="74"/>
      <c r="DT23" s="75"/>
      <c r="DU23" s="79"/>
      <c r="DV23" s="67"/>
      <c r="DW23" s="57" t="str">
        <f t="shared" ca="1" si="3"/>
        <v>期限切れ</v>
      </c>
      <c r="DX23" s="46"/>
      <c r="DY23" s="47"/>
      <c r="DZ23" s="46"/>
      <c r="EA23" s="66"/>
      <c r="EB23" s="61"/>
      <c r="EC23" s="66"/>
      <c r="ED23" s="66"/>
      <c r="EE23" s="66"/>
      <c r="EF23" s="66"/>
      <c r="EG23" s="66"/>
      <c r="EH23" s="66"/>
      <c r="EI23" s="68"/>
      <c r="EJ23" s="69"/>
      <c r="EK23" s="69"/>
      <c r="EL23" s="76"/>
      <c r="EM23" s="76"/>
      <c r="EN23" s="72"/>
      <c r="EO23" s="72"/>
    </row>
    <row r="24" spans="1:145" ht="15" customHeight="1">
      <c r="A24" s="32"/>
      <c r="B24" s="58"/>
      <c r="C24" s="59"/>
      <c r="D24" s="35"/>
      <c r="E24" s="78"/>
      <c r="F24" s="61"/>
      <c r="G24" s="62"/>
      <c r="H24" s="61"/>
      <c r="I24" s="63"/>
      <c r="J24" s="64"/>
      <c r="K24" s="65"/>
      <c r="L24" s="66"/>
      <c r="M24" s="65"/>
      <c r="N24" s="79"/>
      <c r="O24" s="67"/>
      <c r="P24" s="46"/>
      <c r="Q24" s="47"/>
      <c r="R24" s="46"/>
      <c r="S24" s="66"/>
      <c r="T24" s="61"/>
      <c r="U24" s="66"/>
      <c r="V24" s="66"/>
      <c r="W24" s="66"/>
      <c r="X24" s="66"/>
      <c r="Y24" s="66"/>
      <c r="Z24" s="66"/>
      <c r="AA24" s="66"/>
      <c r="AB24" s="68"/>
      <c r="AC24" s="69"/>
      <c r="AD24" s="69"/>
      <c r="AE24" s="70"/>
      <c r="AF24" s="71"/>
      <c r="AG24" s="53"/>
      <c r="AH24" s="53"/>
      <c r="AI24" s="54"/>
      <c r="AJ24" s="55"/>
      <c r="AK24" s="72"/>
      <c r="AL24" s="72"/>
      <c r="DE24" s="4"/>
      <c r="DF24" s="77">
        <v>7</v>
      </c>
      <c r="DG24" s="32"/>
      <c r="DH24" s="59"/>
      <c r="DI24" s="35" t="str">
        <f t="shared" si="0"/>
        <v/>
      </c>
      <c r="DJ24" s="78"/>
      <c r="DK24" s="61"/>
      <c r="DL24" s="62" t="str">
        <f t="shared" ca="1" si="1"/>
        <v/>
      </c>
      <c r="DM24" s="61"/>
      <c r="DN24" s="63"/>
      <c r="DO24" s="64" t="str">
        <f t="shared" si="2"/>
        <v/>
      </c>
      <c r="DP24" s="65"/>
      <c r="DQ24" s="66"/>
      <c r="DR24" s="73"/>
      <c r="DS24" s="74"/>
      <c r="DT24" s="75"/>
      <c r="DU24" s="79"/>
      <c r="DV24" s="67"/>
      <c r="DW24" s="57" t="str">
        <f t="shared" ca="1" si="3"/>
        <v>期限切れ</v>
      </c>
      <c r="DX24" s="46"/>
      <c r="DY24" s="47"/>
      <c r="DZ24" s="46"/>
      <c r="EA24" s="66"/>
      <c r="EB24" s="61"/>
      <c r="EC24" s="66"/>
      <c r="ED24" s="66"/>
      <c r="EE24" s="66"/>
      <c r="EF24" s="66"/>
      <c r="EG24" s="66"/>
      <c r="EH24" s="66"/>
      <c r="EI24" s="68"/>
      <c r="EJ24" s="69"/>
      <c r="EK24" s="69"/>
      <c r="EL24" s="76"/>
      <c r="EM24" s="76"/>
      <c r="EN24" s="72"/>
      <c r="EO24" s="72"/>
    </row>
    <row r="25" spans="1:145" ht="15" customHeight="1">
      <c r="A25" s="32"/>
      <c r="B25" s="58"/>
      <c r="C25" s="59"/>
      <c r="D25" s="35"/>
      <c r="E25" s="78"/>
      <c r="F25" s="61"/>
      <c r="G25" s="62"/>
      <c r="H25" s="61"/>
      <c r="I25" s="63"/>
      <c r="J25" s="64"/>
      <c r="K25" s="65"/>
      <c r="L25" s="66"/>
      <c r="M25" s="65"/>
      <c r="N25" s="79"/>
      <c r="O25" s="67"/>
      <c r="P25" s="46"/>
      <c r="Q25" s="47"/>
      <c r="R25" s="46"/>
      <c r="S25" s="66"/>
      <c r="T25" s="61"/>
      <c r="U25" s="66"/>
      <c r="V25" s="66"/>
      <c r="W25" s="66"/>
      <c r="X25" s="66"/>
      <c r="Y25" s="66"/>
      <c r="Z25" s="66"/>
      <c r="AA25" s="66"/>
      <c r="AB25" s="68"/>
      <c r="AC25" s="69"/>
      <c r="AD25" s="69"/>
      <c r="AE25" s="70"/>
      <c r="AF25" s="71"/>
      <c r="AG25" s="53"/>
      <c r="AH25" s="53"/>
      <c r="AI25" s="54"/>
      <c r="AJ25" s="55"/>
      <c r="AK25" s="72"/>
      <c r="AL25" s="72"/>
      <c r="DE25" s="4"/>
      <c r="DF25" s="58">
        <v>8</v>
      </c>
      <c r="DG25" s="32"/>
      <c r="DH25" s="59"/>
      <c r="DI25" s="35" t="str">
        <f t="shared" si="0"/>
        <v/>
      </c>
      <c r="DJ25" s="78"/>
      <c r="DK25" s="61"/>
      <c r="DL25" s="62" t="str">
        <f t="shared" ca="1" si="1"/>
        <v/>
      </c>
      <c r="DM25" s="61"/>
      <c r="DN25" s="63"/>
      <c r="DO25" s="64" t="str">
        <f t="shared" si="2"/>
        <v/>
      </c>
      <c r="DP25" s="65"/>
      <c r="DQ25" s="66"/>
      <c r="DR25" s="73"/>
      <c r="DS25" s="74"/>
      <c r="DT25" s="75"/>
      <c r="DU25" s="79"/>
      <c r="DV25" s="67"/>
      <c r="DW25" s="57" t="str">
        <f t="shared" ca="1" si="3"/>
        <v>期限切れ</v>
      </c>
      <c r="DX25" s="46"/>
      <c r="DY25" s="47"/>
      <c r="DZ25" s="46"/>
      <c r="EA25" s="66"/>
      <c r="EB25" s="61"/>
      <c r="EC25" s="66"/>
      <c r="ED25" s="66"/>
      <c r="EE25" s="66"/>
      <c r="EF25" s="66"/>
      <c r="EG25" s="66"/>
      <c r="EH25" s="66"/>
      <c r="EI25" s="68"/>
      <c r="EJ25" s="69"/>
      <c r="EK25" s="69"/>
      <c r="EL25" s="76"/>
      <c r="EM25" s="76"/>
      <c r="EN25" s="72"/>
      <c r="EO25" s="72"/>
    </row>
    <row r="26" spans="1:145" ht="15" customHeight="1">
      <c r="A26" s="32"/>
      <c r="B26" s="58"/>
      <c r="C26" s="59"/>
      <c r="D26" s="35"/>
      <c r="E26" s="78"/>
      <c r="F26" s="61"/>
      <c r="G26" s="62"/>
      <c r="H26" s="61"/>
      <c r="I26" s="63"/>
      <c r="J26" s="64"/>
      <c r="K26" s="65"/>
      <c r="L26" s="66"/>
      <c r="M26" s="65"/>
      <c r="N26" s="79"/>
      <c r="O26" s="67"/>
      <c r="P26" s="46"/>
      <c r="Q26" s="47"/>
      <c r="R26" s="46"/>
      <c r="S26" s="66"/>
      <c r="T26" s="61"/>
      <c r="U26" s="66"/>
      <c r="V26" s="66"/>
      <c r="W26" s="66"/>
      <c r="X26" s="66"/>
      <c r="Y26" s="66"/>
      <c r="Z26" s="66"/>
      <c r="AA26" s="66"/>
      <c r="AB26" s="68"/>
      <c r="AC26" s="69"/>
      <c r="AD26" s="69"/>
      <c r="AE26" s="70"/>
      <c r="AF26" s="71"/>
      <c r="AG26" s="53"/>
      <c r="AH26" s="53"/>
      <c r="AI26" s="54"/>
      <c r="AJ26" s="55"/>
      <c r="AK26" s="72"/>
      <c r="AL26" s="7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4"/>
      <c r="DF26" s="77">
        <v>9</v>
      </c>
      <c r="DG26" s="32"/>
      <c r="DH26" s="59"/>
      <c r="DI26" s="35" t="str">
        <f t="shared" si="0"/>
        <v/>
      </c>
      <c r="DJ26" s="78"/>
      <c r="DK26" s="61"/>
      <c r="DL26" s="62" t="str">
        <f t="shared" ca="1" si="1"/>
        <v/>
      </c>
      <c r="DM26" s="61"/>
      <c r="DN26" s="63"/>
      <c r="DO26" s="64" t="str">
        <f t="shared" si="2"/>
        <v/>
      </c>
      <c r="DP26" s="65"/>
      <c r="DQ26" s="66"/>
      <c r="DR26" s="73"/>
      <c r="DS26" s="74"/>
      <c r="DT26" s="75"/>
      <c r="DU26" s="79"/>
      <c r="DV26" s="67"/>
      <c r="DW26" s="57" t="str">
        <f t="shared" ca="1" si="3"/>
        <v>期限切れ</v>
      </c>
      <c r="DX26" s="46"/>
      <c r="DY26" s="47"/>
      <c r="DZ26" s="46"/>
      <c r="EA26" s="66"/>
      <c r="EB26" s="61"/>
      <c r="EC26" s="66"/>
      <c r="ED26" s="66"/>
      <c r="EE26" s="66"/>
      <c r="EF26" s="66"/>
      <c r="EG26" s="66"/>
      <c r="EH26" s="66"/>
      <c r="EI26" s="68"/>
      <c r="EJ26" s="69"/>
      <c r="EK26" s="69"/>
      <c r="EL26" s="76"/>
      <c r="EM26" s="76"/>
      <c r="EN26" s="72"/>
      <c r="EO26" s="72"/>
    </row>
    <row r="27" spans="1:145" ht="15" customHeight="1">
      <c r="A27" s="32"/>
      <c r="B27" s="58"/>
      <c r="C27" s="59"/>
      <c r="D27" s="35"/>
      <c r="E27" s="78"/>
      <c r="F27" s="61"/>
      <c r="G27" s="62"/>
      <c r="H27" s="61"/>
      <c r="I27" s="63"/>
      <c r="J27" s="64"/>
      <c r="K27" s="65"/>
      <c r="L27" s="66"/>
      <c r="M27" s="65"/>
      <c r="N27" s="79"/>
      <c r="O27" s="67"/>
      <c r="P27" s="46"/>
      <c r="Q27" s="47"/>
      <c r="R27" s="46"/>
      <c r="S27" s="66"/>
      <c r="T27" s="61"/>
      <c r="U27" s="66"/>
      <c r="V27" s="66"/>
      <c r="W27" s="66"/>
      <c r="X27" s="66"/>
      <c r="Y27" s="66"/>
      <c r="Z27" s="66"/>
      <c r="AA27" s="66"/>
      <c r="AB27" s="68"/>
      <c r="AC27" s="69"/>
      <c r="AD27" s="69"/>
      <c r="AE27" s="70"/>
      <c r="AF27" s="71"/>
      <c r="AG27" s="53"/>
      <c r="AH27" s="53"/>
      <c r="AI27" s="54"/>
      <c r="AJ27" s="55"/>
      <c r="AK27" s="72"/>
      <c r="AL27" s="7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4"/>
      <c r="DF27" s="58">
        <v>10</v>
      </c>
      <c r="DG27" s="32"/>
      <c r="DH27" s="59"/>
      <c r="DI27" s="35" t="str">
        <f t="shared" si="0"/>
        <v/>
      </c>
      <c r="DJ27" s="78"/>
      <c r="DK27" s="61"/>
      <c r="DL27" s="62" t="str">
        <f t="shared" ca="1" si="1"/>
        <v/>
      </c>
      <c r="DM27" s="61"/>
      <c r="DN27" s="63"/>
      <c r="DO27" s="64" t="str">
        <f t="shared" si="2"/>
        <v/>
      </c>
      <c r="DP27" s="65"/>
      <c r="DQ27" s="66"/>
      <c r="DR27" s="73"/>
      <c r="DS27" s="74"/>
      <c r="DT27" s="75"/>
      <c r="DU27" s="79"/>
      <c r="DV27" s="67"/>
      <c r="DW27" s="57" t="str">
        <f t="shared" ca="1" si="3"/>
        <v>期限切れ</v>
      </c>
      <c r="DX27" s="46"/>
      <c r="DY27" s="47"/>
      <c r="DZ27" s="46"/>
      <c r="EA27" s="66"/>
      <c r="EB27" s="61"/>
      <c r="EC27" s="66"/>
      <c r="ED27" s="66"/>
      <c r="EE27" s="66"/>
      <c r="EF27" s="66"/>
      <c r="EG27" s="66"/>
      <c r="EH27" s="66"/>
      <c r="EI27" s="68"/>
      <c r="EJ27" s="69"/>
      <c r="EK27" s="69"/>
      <c r="EL27" s="76"/>
      <c r="EM27" s="76"/>
      <c r="EN27" s="72"/>
      <c r="EO27" s="72"/>
    </row>
    <row r="28" spans="1:145" ht="15" customHeight="1">
      <c r="A28" s="32"/>
      <c r="B28" s="58"/>
      <c r="C28" s="59"/>
      <c r="D28" s="35"/>
      <c r="E28" s="78"/>
      <c r="F28" s="61"/>
      <c r="G28" s="62"/>
      <c r="H28" s="61"/>
      <c r="I28" s="63"/>
      <c r="J28" s="64"/>
      <c r="K28" s="65"/>
      <c r="L28" s="66"/>
      <c r="M28" s="65"/>
      <c r="N28" s="79"/>
      <c r="O28" s="67"/>
      <c r="P28" s="46"/>
      <c r="Q28" s="47"/>
      <c r="R28" s="46"/>
      <c r="S28" s="66"/>
      <c r="T28" s="61"/>
      <c r="U28" s="66"/>
      <c r="V28" s="66"/>
      <c r="W28" s="66"/>
      <c r="X28" s="66"/>
      <c r="Y28" s="66"/>
      <c r="Z28" s="66"/>
      <c r="AA28" s="66"/>
      <c r="AB28" s="68"/>
      <c r="AC28" s="69"/>
      <c r="AD28" s="69"/>
      <c r="AE28" s="70"/>
      <c r="AF28" s="71"/>
      <c r="AG28" s="53"/>
      <c r="AH28" s="53"/>
      <c r="AI28" s="54"/>
      <c r="AJ28" s="55"/>
      <c r="AK28" s="72"/>
      <c r="AL28" s="7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4"/>
      <c r="DF28" s="77">
        <v>11</v>
      </c>
      <c r="DG28" s="32"/>
      <c r="DH28" s="59"/>
      <c r="DI28" s="35" t="str">
        <f t="shared" si="0"/>
        <v/>
      </c>
      <c r="DJ28" s="78"/>
      <c r="DK28" s="61"/>
      <c r="DL28" s="62" t="str">
        <f t="shared" ca="1" si="1"/>
        <v/>
      </c>
      <c r="DM28" s="61"/>
      <c r="DN28" s="63"/>
      <c r="DO28" s="64" t="str">
        <f t="shared" si="2"/>
        <v/>
      </c>
      <c r="DP28" s="65"/>
      <c r="DQ28" s="66"/>
      <c r="DR28" s="73"/>
      <c r="DS28" s="74"/>
      <c r="DT28" s="75"/>
      <c r="DU28" s="79"/>
      <c r="DV28" s="67"/>
      <c r="DW28" s="57" t="str">
        <f t="shared" ca="1" si="3"/>
        <v>期限切れ</v>
      </c>
      <c r="DX28" s="46"/>
      <c r="DY28" s="47"/>
      <c r="DZ28" s="46"/>
      <c r="EA28" s="66"/>
      <c r="EB28" s="61"/>
      <c r="EC28" s="66"/>
      <c r="ED28" s="66"/>
      <c r="EE28" s="66"/>
      <c r="EF28" s="66"/>
      <c r="EG28" s="66"/>
      <c r="EH28" s="66"/>
      <c r="EI28" s="68"/>
      <c r="EJ28" s="69"/>
      <c r="EK28" s="69"/>
      <c r="EL28" s="76"/>
      <c r="EM28" s="76"/>
      <c r="EN28" s="72"/>
      <c r="EO28" s="72"/>
    </row>
    <row r="29" spans="1:145" ht="15" customHeight="1">
      <c r="A29" s="32"/>
      <c r="B29" s="58"/>
      <c r="C29" s="59"/>
      <c r="D29" s="35"/>
      <c r="E29" s="78"/>
      <c r="F29" s="61"/>
      <c r="G29" s="62"/>
      <c r="H29" s="61"/>
      <c r="I29" s="63"/>
      <c r="J29" s="64"/>
      <c r="K29" s="65"/>
      <c r="L29" s="66"/>
      <c r="M29" s="65"/>
      <c r="N29" s="79"/>
      <c r="O29" s="67"/>
      <c r="P29" s="46"/>
      <c r="Q29" s="47"/>
      <c r="R29" s="46"/>
      <c r="S29" s="66"/>
      <c r="T29" s="61"/>
      <c r="U29" s="66"/>
      <c r="V29" s="66"/>
      <c r="W29" s="66"/>
      <c r="X29" s="66"/>
      <c r="Y29" s="66"/>
      <c r="Z29" s="66"/>
      <c r="AA29" s="66"/>
      <c r="AB29" s="68"/>
      <c r="AC29" s="69"/>
      <c r="AD29" s="69"/>
      <c r="AE29" s="70"/>
      <c r="AF29" s="71"/>
      <c r="AG29" s="53"/>
      <c r="AH29" s="53"/>
      <c r="AI29" s="54"/>
      <c r="AJ29" s="55"/>
      <c r="AK29" s="82"/>
      <c r="AL29" s="8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4"/>
      <c r="DF29" s="58">
        <v>12</v>
      </c>
      <c r="DG29" s="32"/>
      <c r="DH29" s="59"/>
      <c r="DI29" s="35" t="str">
        <f t="shared" si="0"/>
        <v/>
      </c>
      <c r="DJ29" s="78"/>
      <c r="DK29" s="61"/>
      <c r="DL29" s="62" t="str">
        <f t="shared" ca="1" si="1"/>
        <v/>
      </c>
      <c r="DM29" s="61"/>
      <c r="DN29" s="63"/>
      <c r="DO29" s="64" t="str">
        <f t="shared" si="2"/>
        <v/>
      </c>
      <c r="DP29" s="65"/>
      <c r="DQ29" s="66"/>
      <c r="DR29" s="73"/>
      <c r="DS29" s="74"/>
      <c r="DT29" s="75"/>
      <c r="DU29" s="79"/>
      <c r="DV29" s="67"/>
      <c r="DW29" s="57" t="str">
        <f t="shared" ca="1" si="3"/>
        <v>期限切れ</v>
      </c>
      <c r="DX29" s="46"/>
      <c r="DY29" s="47"/>
      <c r="DZ29" s="46"/>
      <c r="EA29" s="66"/>
      <c r="EB29" s="61"/>
      <c r="EC29" s="66"/>
      <c r="ED29" s="66"/>
      <c r="EE29" s="66"/>
      <c r="EF29" s="66"/>
      <c r="EG29" s="66"/>
      <c r="EH29" s="66"/>
      <c r="EI29" s="68"/>
      <c r="EJ29" s="69"/>
      <c r="EK29" s="69"/>
      <c r="EL29" s="76"/>
      <c r="EM29" s="76"/>
      <c r="EN29" s="72"/>
      <c r="EO29" s="72"/>
    </row>
    <row r="30" spans="1:145" ht="15" customHeight="1">
      <c r="A30" s="32"/>
      <c r="B30" s="58"/>
      <c r="C30" s="59"/>
      <c r="D30" s="35"/>
      <c r="E30" s="78"/>
      <c r="F30" s="61"/>
      <c r="G30" s="62"/>
      <c r="H30" s="61"/>
      <c r="I30" s="63"/>
      <c r="J30" s="64"/>
      <c r="K30" s="65"/>
      <c r="L30" s="66"/>
      <c r="M30" s="65"/>
      <c r="N30" s="79"/>
      <c r="O30" s="67"/>
      <c r="P30" s="46"/>
      <c r="Q30" s="47"/>
      <c r="R30" s="46"/>
      <c r="S30" s="66"/>
      <c r="T30" s="61"/>
      <c r="U30" s="66"/>
      <c r="V30" s="66"/>
      <c r="W30" s="66"/>
      <c r="X30" s="66"/>
      <c r="Y30" s="66"/>
      <c r="Z30" s="66"/>
      <c r="AA30" s="66"/>
      <c r="AB30" s="68"/>
      <c r="AC30" s="69"/>
      <c r="AD30" s="69"/>
      <c r="AE30" s="70"/>
      <c r="AF30" s="71"/>
      <c r="AG30" s="53"/>
      <c r="AH30" s="53"/>
      <c r="AI30" s="54"/>
      <c r="AJ30" s="55"/>
      <c r="AK30" s="82"/>
      <c r="AL30" s="8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4"/>
      <c r="DF30" s="77">
        <v>13</v>
      </c>
      <c r="DG30" s="32"/>
      <c r="DH30" s="59"/>
      <c r="DI30" s="35" t="str">
        <f t="shared" si="0"/>
        <v/>
      </c>
      <c r="DJ30" s="78"/>
      <c r="DK30" s="61"/>
      <c r="DL30" s="62" t="str">
        <f t="shared" ca="1" si="1"/>
        <v/>
      </c>
      <c r="DM30" s="61"/>
      <c r="DN30" s="63"/>
      <c r="DO30" s="64" t="str">
        <f t="shared" si="2"/>
        <v/>
      </c>
      <c r="DP30" s="65"/>
      <c r="DQ30" s="66"/>
      <c r="DR30" s="73"/>
      <c r="DS30" s="74"/>
      <c r="DT30" s="75"/>
      <c r="DU30" s="79"/>
      <c r="DV30" s="67"/>
      <c r="DW30" s="57" t="str">
        <f t="shared" ca="1" si="3"/>
        <v>期限切れ</v>
      </c>
      <c r="DX30" s="46"/>
      <c r="DY30" s="47"/>
      <c r="DZ30" s="46"/>
      <c r="EA30" s="66"/>
      <c r="EB30" s="61"/>
      <c r="EC30" s="66"/>
      <c r="ED30" s="66"/>
      <c r="EE30" s="66"/>
      <c r="EF30" s="66"/>
      <c r="EG30" s="66"/>
      <c r="EH30" s="66"/>
      <c r="EI30" s="68"/>
      <c r="EJ30" s="69"/>
      <c r="EK30" s="69"/>
      <c r="EL30" s="76"/>
      <c r="EM30" s="76"/>
      <c r="EN30" s="72"/>
      <c r="EO30" s="72"/>
    </row>
    <row r="31" spans="1:145" ht="15" customHeight="1">
      <c r="A31" s="32"/>
      <c r="B31" s="58"/>
      <c r="C31" s="59"/>
      <c r="D31" s="35"/>
      <c r="E31" s="78"/>
      <c r="F31" s="61"/>
      <c r="G31" s="62"/>
      <c r="H31" s="61"/>
      <c r="I31" s="63"/>
      <c r="J31" s="64"/>
      <c r="K31" s="65"/>
      <c r="L31" s="66"/>
      <c r="M31" s="65"/>
      <c r="N31" s="79"/>
      <c r="O31" s="67"/>
      <c r="P31" s="46"/>
      <c r="Q31" s="47"/>
      <c r="R31" s="46"/>
      <c r="S31" s="66"/>
      <c r="T31" s="61"/>
      <c r="U31" s="66"/>
      <c r="V31" s="66"/>
      <c r="W31" s="66"/>
      <c r="X31" s="66"/>
      <c r="Y31" s="66"/>
      <c r="Z31" s="66"/>
      <c r="AA31" s="66"/>
      <c r="AB31" s="68"/>
      <c r="AC31" s="69"/>
      <c r="AD31" s="69"/>
      <c r="AE31" s="70"/>
      <c r="AF31" s="71"/>
      <c r="AG31" s="53"/>
      <c r="AH31" s="53"/>
      <c r="AI31" s="54"/>
      <c r="AJ31" s="55"/>
      <c r="AK31" s="82"/>
      <c r="AL31" s="8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4"/>
      <c r="DF31" s="58">
        <v>14</v>
      </c>
      <c r="DG31" s="32"/>
      <c r="DH31" s="59"/>
      <c r="DI31" s="35" t="str">
        <f t="shared" si="0"/>
        <v/>
      </c>
      <c r="DJ31" s="78"/>
      <c r="DK31" s="61"/>
      <c r="DL31" s="62" t="str">
        <f t="shared" ca="1" si="1"/>
        <v/>
      </c>
      <c r="DM31" s="61"/>
      <c r="DN31" s="63"/>
      <c r="DO31" s="64" t="str">
        <f t="shared" si="2"/>
        <v/>
      </c>
      <c r="DP31" s="65"/>
      <c r="DQ31" s="66"/>
      <c r="DR31" s="73"/>
      <c r="DS31" s="74"/>
      <c r="DT31" s="75"/>
      <c r="DU31" s="79"/>
      <c r="DV31" s="67"/>
      <c r="DW31" s="57" t="str">
        <f t="shared" ca="1" si="3"/>
        <v>期限切れ</v>
      </c>
      <c r="DX31" s="46"/>
      <c r="DY31" s="47"/>
      <c r="DZ31" s="46"/>
      <c r="EA31" s="66"/>
      <c r="EB31" s="61"/>
      <c r="EC31" s="66"/>
      <c r="ED31" s="66"/>
      <c r="EE31" s="66"/>
      <c r="EF31" s="66"/>
      <c r="EG31" s="66"/>
      <c r="EH31" s="66"/>
      <c r="EI31" s="68"/>
      <c r="EJ31" s="69"/>
      <c r="EK31" s="69"/>
      <c r="EL31" s="76"/>
      <c r="EM31" s="76"/>
      <c r="EN31" s="72"/>
      <c r="EO31" s="72"/>
    </row>
    <row r="32" spans="1:145" ht="15" customHeight="1">
      <c r="A32" s="32"/>
      <c r="B32" s="77"/>
      <c r="C32" s="59"/>
      <c r="D32" s="35"/>
      <c r="E32" s="78"/>
      <c r="F32" s="61"/>
      <c r="G32" s="62"/>
      <c r="H32" s="61"/>
      <c r="I32" s="63"/>
      <c r="J32" s="64"/>
      <c r="K32" s="65"/>
      <c r="L32" s="66"/>
      <c r="M32" s="65"/>
      <c r="N32" s="79"/>
      <c r="O32" s="67"/>
      <c r="P32" s="46"/>
      <c r="Q32" s="47"/>
      <c r="R32" s="46"/>
      <c r="S32" s="66"/>
      <c r="T32" s="61"/>
      <c r="U32" s="66"/>
      <c r="V32" s="66"/>
      <c r="W32" s="66"/>
      <c r="X32" s="66"/>
      <c r="Y32" s="66"/>
      <c r="Z32" s="66"/>
      <c r="AA32" s="66"/>
      <c r="AB32" s="68"/>
      <c r="AC32" s="69"/>
      <c r="AD32" s="69"/>
      <c r="AE32" s="70"/>
      <c r="AF32" s="71"/>
      <c r="AG32" s="53"/>
      <c r="AH32" s="53"/>
      <c r="AI32" s="54"/>
      <c r="AJ32" s="55"/>
      <c r="AK32" s="82"/>
      <c r="AL32" s="8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4"/>
      <c r="DF32" s="77">
        <v>15</v>
      </c>
      <c r="DG32" s="32"/>
      <c r="DH32" s="59"/>
      <c r="DI32" s="35" t="str">
        <f t="shared" si="0"/>
        <v/>
      </c>
      <c r="DJ32" s="78"/>
      <c r="DK32" s="61"/>
      <c r="DL32" s="62" t="str">
        <f t="shared" ca="1" si="1"/>
        <v/>
      </c>
      <c r="DM32" s="61"/>
      <c r="DN32" s="63"/>
      <c r="DO32" s="64" t="str">
        <f t="shared" si="2"/>
        <v/>
      </c>
      <c r="DP32" s="65"/>
      <c r="DQ32" s="66"/>
      <c r="DR32" s="73"/>
      <c r="DS32" s="74"/>
      <c r="DT32" s="75"/>
      <c r="DU32" s="79"/>
      <c r="DV32" s="67"/>
      <c r="DW32" s="57" t="str">
        <f t="shared" ca="1" si="3"/>
        <v>期限切れ</v>
      </c>
      <c r="DX32" s="46"/>
      <c r="DY32" s="47"/>
      <c r="DZ32" s="46"/>
      <c r="EA32" s="66"/>
      <c r="EB32" s="61"/>
      <c r="EC32" s="66"/>
      <c r="ED32" s="66"/>
      <c r="EE32" s="66"/>
      <c r="EF32" s="66"/>
      <c r="EG32" s="66"/>
      <c r="EH32" s="66"/>
      <c r="EI32" s="68"/>
      <c r="EJ32" s="69"/>
      <c r="EK32" s="69"/>
      <c r="EL32" s="76"/>
      <c r="EM32" s="76"/>
      <c r="EN32" s="72"/>
      <c r="EO32" s="72"/>
    </row>
    <row r="33" spans="1:145" ht="15" customHeight="1">
      <c r="A33" s="32"/>
      <c r="B33" s="77"/>
      <c r="C33" s="59"/>
      <c r="D33" s="35"/>
      <c r="E33" s="78"/>
      <c r="F33" s="61"/>
      <c r="G33" s="62"/>
      <c r="H33" s="61"/>
      <c r="I33" s="63"/>
      <c r="J33" s="64"/>
      <c r="K33" s="65"/>
      <c r="L33" s="66"/>
      <c r="M33" s="65"/>
      <c r="N33" s="79"/>
      <c r="O33" s="67"/>
      <c r="P33" s="80"/>
      <c r="Q33" s="47"/>
      <c r="R33" s="81"/>
      <c r="S33" s="66"/>
      <c r="T33" s="61"/>
      <c r="U33" s="66"/>
      <c r="V33" s="66"/>
      <c r="W33" s="66"/>
      <c r="X33" s="66"/>
      <c r="Y33" s="66"/>
      <c r="Z33" s="66"/>
      <c r="AA33" s="66"/>
      <c r="AB33" s="68"/>
      <c r="AC33" s="69"/>
      <c r="AD33" s="69"/>
      <c r="AE33" s="70"/>
      <c r="AF33" s="71"/>
      <c r="AG33" s="53"/>
      <c r="AH33" s="53"/>
      <c r="AI33" s="54"/>
      <c r="AJ33" s="55"/>
      <c r="AK33" s="82"/>
      <c r="AL33" s="8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4"/>
      <c r="DF33" s="58">
        <v>16</v>
      </c>
      <c r="DG33" s="32"/>
      <c r="DH33" s="59"/>
      <c r="DI33" s="35" t="str">
        <f t="shared" si="0"/>
        <v/>
      </c>
      <c r="DJ33" s="78"/>
      <c r="DK33" s="61"/>
      <c r="DL33" s="62" t="str">
        <f t="shared" ca="1" si="1"/>
        <v/>
      </c>
      <c r="DM33" s="61"/>
      <c r="DN33" s="63"/>
      <c r="DO33" s="64" t="str">
        <f t="shared" si="2"/>
        <v/>
      </c>
      <c r="DP33" s="65"/>
      <c r="DQ33" s="66"/>
      <c r="DR33" s="73"/>
      <c r="DS33" s="74"/>
      <c r="DT33" s="75"/>
      <c r="DU33" s="79"/>
      <c r="DV33" s="67"/>
      <c r="DW33" s="57" t="str">
        <f t="shared" ca="1" si="3"/>
        <v>期限切れ</v>
      </c>
      <c r="DX33" s="46"/>
      <c r="DY33" s="47"/>
      <c r="DZ33" s="46"/>
      <c r="EA33" s="66"/>
      <c r="EB33" s="61"/>
      <c r="EC33" s="66"/>
      <c r="ED33" s="66"/>
      <c r="EE33" s="66"/>
      <c r="EF33" s="66"/>
      <c r="EG33" s="66"/>
      <c r="EH33" s="66"/>
      <c r="EI33" s="68"/>
      <c r="EJ33" s="69"/>
      <c r="EK33" s="69"/>
      <c r="EL33" s="76"/>
      <c r="EM33" s="76"/>
      <c r="EN33" s="72"/>
      <c r="EO33" s="72"/>
    </row>
    <row r="34" spans="1:145" ht="15" customHeight="1">
      <c r="A34" s="32"/>
      <c r="B34" s="77"/>
      <c r="C34" s="59"/>
      <c r="D34" s="35"/>
      <c r="E34" s="78"/>
      <c r="F34" s="61"/>
      <c r="G34" s="62"/>
      <c r="H34" s="61"/>
      <c r="I34" s="63"/>
      <c r="J34" s="64"/>
      <c r="K34" s="65"/>
      <c r="L34" s="66"/>
      <c r="M34" s="65"/>
      <c r="N34" s="79"/>
      <c r="O34" s="67"/>
      <c r="P34" s="80"/>
      <c r="Q34" s="47"/>
      <c r="R34" s="81"/>
      <c r="S34" s="66"/>
      <c r="T34" s="61"/>
      <c r="U34" s="66"/>
      <c r="V34" s="66"/>
      <c r="W34" s="66"/>
      <c r="X34" s="66"/>
      <c r="Y34" s="66"/>
      <c r="Z34" s="66"/>
      <c r="AA34" s="66"/>
      <c r="AB34" s="68"/>
      <c r="AC34" s="69"/>
      <c r="AD34" s="69"/>
      <c r="AE34" s="70"/>
      <c r="AF34" s="71"/>
      <c r="AG34" s="53"/>
      <c r="AH34" s="53"/>
      <c r="AI34" s="54"/>
      <c r="AJ34" s="55"/>
      <c r="AK34" s="82"/>
      <c r="AL34" s="8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4"/>
      <c r="DF34" s="77">
        <v>17</v>
      </c>
      <c r="DG34" s="32"/>
      <c r="DH34" s="59"/>
      <c r="DI34" s="35" t="str">
        <f t="shared" si="0"/>
        <v/>
      </c>
      <c r="DJ34" s="78"/>
      <c r="DK34" s="61"/>
      <c r="DL34" s="62" t="str">
        <f t="shared" ca="1" si="1"/>
        <v/>
      </c>
      <c r="DM34" s="61"/>
      <c r="DN34" s="63"/>
      <c r="DO34" s="64" t="str">
        <f t="shared" si="2"/>
        <v/>
      </c>
      <c r="DP34" s="65"/>
      <c r="DQ34" s="66"/>
      <c r="DR34" s="73"/>
      <c r="DS34" s="74"/>
      <c r="DT34" s="75"/>
      <c r="DU34" s="79"/>
      <c r="DV34" s="67"/>
      <c r="DW34" s="57" t="str">
        <f t="shared" ca="1" si="3"/>
        <v>期限切れ</v>
      </c>
      <c r="DX34" s="46"/>
      <c r="DY34" s="47"/>
      <c r="DZ34" s="46"/>
      <c r="EA34" s="66"/>
      <c r="EB34" s="61"/>
      <c r="EC34" s="66"/>
      <c r="ED34" s="66"/>
      <c r="EE34" s="66"/>
      <c r="EF34" s="66"/>
      <c r="EG34" s="66"/>
      <c r="EH34" s="66"/>
      <c r="EI34" s="68"/>
      <c r="EJ34" s="69"/>
      <c r="EK34" s="69"/>
      <c r="EL34" s="76"/>
      <c r="EM34" s="76"/>
      <c r="EN34" s="72"/>
      <c r="EO34" s="72"/>
    </row>
    <row r="35" spans="1:145" ht="15" customHeight="1">
      <c r="A35" s="32"/>
      <c r="B35" s="77"/>
      <c r="C35" s="59"/>
      <c r="D35" s="35"/>
      <c r="E35" s="78"/>
      <c r="F35" s="61"/>
      <c r="G35" s="62"/>
      <c r="H35" s="61"/>
      <c r="I35" s="63"/>
      <c r="J35" s="64"/>
      <c r="K35" s="65"/>
      <c r="L35" s="66"/>
      <c r="M35" s="65"/>
      <c r="N35" s="79"/>
      <c r="O35" s="67"/>
      <c r="P35" s="80"/>
      <c r="Q35" s="47"/>
      <c r="R35" s="81"/>
      <c r="S35" s="66"/>
      <c r="T35" s="61"/>
      <c r="U35" s="66"/>
      <c r="V35" s="66"/>
      <c r="W35" s="66"/>
      <c r="X35" s="66"/>
      <c r="Y35" s="66"/>
      <c r="Z35" s="66"/>
      <c r="AA35" s="66"/>
      <c r="AB35" s="68"/>
      <c r="AC35" s="69"/>
      <c r="AD35" s="69"/>
      <c r="AE35" s="70"/>
      <c r="AF35" s="71"/>
      <c r="AG35" s="53"/>
      <c r="AH35" s="53"/>
      <c r="AI35" s="54"/>
      <c r="AJ35" s="55"/>
      <c r="AK35" s="82"/>
      <c r="AL35" s="8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4"/>
      <c r="DF35" s="58">
        <v>18</v>
      </c>
      <c r="DG35" s="32"/>
      <c r="DH35" s="59"/>
      <c r="DI35" s="35" t="str">
        <f t="shared" si="0"/>
        <v/>
      </c>
      <c r="DJ35" s="78"/>
      <c r="DK35" s="61"/>
      <c r="DL35" s="62" t="str">
        <f t="shared" ca="1" si="1"/>
        <v/>
      </c>
      <c r="DM35" s="61"/>
      <c r="DN35" s="63"/>
      <c r="DO35" s="64" t="str">
        <f t="shared" si="2"/>
        <v/>
      </c>
      <c r="DP35" s="65"/>
      <c r="DQ35" s="66"/>
      <c r="DR35" s="73"/>
      <c r="DS35" s="74"/>
      <c r="DT35" s="75"/>
      <c r="DU35" s="79"/>
      <c r="DV35" s="67"/>
      <c r="DW35" s="57" t="str">
        <f t="shared" ca="1" si="3"/>
        <v>期限切れ</v>
      </c>
      <c r="DX35" s="46"/>
      <c r="DY35" s="47"/>
      <c r="DZ35" s="46"/>
      <c r="EA35" s="66"/>
      <c r="EB35" s="61"/>
      <c r="EC35" s="66"/>
      <c r="ED35" s="66"/>
      <c r="EE35" s="66"/>
      <c r="EF35" s="66"/>
      <c r="EG35" s="66"/>
      <c r="EH35" s="66"/>
      <c r="EI35" s="68"/>
      <c r="EJ35" s="69"/>
      <c r="EK35" s="69"/>
      <c r="EL35" s="76"/>
      <c r="EM35" s="76"/>
      <c r="EN35" s="72"/>
      <c r="EO35" s="72"/>
    </row>
    <row r="36" spans="1:145" ht="15" customHeight="1">
      <c r="A36" s="32"/>
      <c r="B36" s="77"/>
      <c r="C36" s="59"/>
      <c r="D36" s="35"/>
      <c r="E36" s="78"/>
      <c r="F36" s="61"/>
      <c r="G36" s="62"/>
      <c r="H36" s="61"/>
      <c r="I36" s="63"/>
      <c r="J36" s="64"/>
      <c r="K36" s="65"/>
      <c r="L36" s="66"/>
      <c r="M36" s="65"/>
      <c r="N36" s="79"/>
      <c r="O36" s="67"/>
      <c r="P36" s="80"/>
      <c r="Q36" s="47"/>
      <c r="R36" s="81"/>
      <c r="S36" s="66"/>
      <c r="T36" s="61"/>
      <c r="U36" s="66"/>
      <c r="V36" s="66"/>
      <c r="W36" s="66"/>
      <c r="X36" s="66"/>
      <c r="Y36" s="66"/>
      <c r="Z36" s="66"/>
      <c r="AA36" s="66"/>
      <c r="AB36" s="68"/>
      <c r="AC36" s="69"/>
      <c r="AD36" s="69"/>
      <c r="AE36" s="70"/>
      <c r="AF36" s="71"/>
      <c r="AG36" s="53"/>
      <c r="AH36" s="53"/>
      <c r="AI36" s="54"/>
      <c r="AJ36" s="55"/>
      <c r="AK36" s="82"/>
      <c r="AL36" s="8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4"/>
      <c r="DF36" s="77">
        <v>19</v>
      </c>
      <c r="DG36" s="32"/>
      <c r="DH36" s="59"/>
      <c r="DI36" s="35" t="str">
        <f t="shared" si="0"/>
        <v/>
      </c>
      <c r="DJ36" s="78"/>
      <c r="DK36" s="61"/>
      <c r="DL36" s="62" t="str">
        <f t="shared" ca="1" si="1"/>
        <v/>
      </c>
      <c r="DM36" s="61"/>
      <c r="DN36" s="63"/>
      <c r="DO36" s="64" t="str">
        <f t="shared" si="2"/>
        <v/>
      </c>
      <c r="DP36" s="65"/>
      <c r="DQ36" s="66"/>
      <c r="DR36" s="73"/>
      <c r="DS36" s="74"/>
      <c r="DT36" s="75"/>
      <c r="DU36" s="79"/>
      <c r="DV36" s="67"/>
      <c r="DW36" s="57" t="str">
        <f t="shared" ca="1" si="3"/>
        <v>期限切れ</v>
      </c>
      <c r="DX36" s="46"/>
      <c r="DY36" s="47"/>
      <c r="DZ36" s="46"/>
      <c r="EA36" s="66"/>
      <c r="EB36" s="61"/>
      <c r="EC36" s="66"/>
      <c r="ED36" s="66"/>
      <c r="EE36" s="66"/>
      <c r="EF36" s="66"/>
      <c r="EG36" s="66"/>
      <c r="EH36" s="66"/>
      <c r="EI36" s="68"/>
      <c r="EJ36" s="69"/>
      <c r="EK36" s="69"/>
      <c r="EL36" s="76"/>
      <c r="EM36" s="76"/>
      <c r="EN36" s="72"/>
      <c r="EO36" s="72"/>
    </row>
    <row r="37" spans="1:145" ht="15" customHeight="1">
      <c r="A37" s="32"/>
      <c r="B37" s="77"/>
      <c r="C37" s="59"/>
      <c r="D37" s="35"/>
      <c r="E37" s="78"/>
      <c r="F37" s="61"/>
      <c r="G37" s="62"/>
      <c r="H37" s="61"/>
      <c r="I37" s="63"/>
      <c r="J37" s="64"/>
      <c r="K37" s="65"/>
      <c r="L37" s="66"/>
      <c r="M37" s="65"/>
      <c r="N37" s="79"/>
      <c r="O37" s="67"/>
      <c r="P37" s="80"/>
      <c r="Q37" s="47"/>
      <c r="R37" s="81"/>
      <c r="S37" s="66"/>
      <c r="T37" s="61"/>
      <c r="U37" s="66"/>
      <c r="V37" s="66"/>
      <c r="W37" s="66"/>
      <c r="X37" s="66"/>
      <c r="Y37" s="66"/>
      <c r="Z37" s="66"/>
      <c r="AA37" s="66"/>
      <c r="AB37" s="68"/>
      <c r="AC37" s="69"/>
      <c r="AD37" s="69"/>
      <c r="AE37" s="70"/>
      <c r="AF37" s="71"/>
      <c r="AG37" s="53"/>
      <c r="AH37" s="53"/>
      <c r="AI37" s="54"/>
      <c r="AJ37" s="55"/>
      <c r="AK37" s="82"/>
      <c r="AL37" s="8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4"/>
      <c r="DF37" s="58">
        <v>20</v>
      </c>
      <c r="DG37" s="32"/>
      <c r="DH37" s="59"/>
      <c r="DI37" s="35" t="str">
        <f t="shared" si="0"/>
        <v/>
      </c>
      <c r="DJ37" s="78"/>
      <c r="DK37" s="61"/>
      <c r="DL37" s="62" t="str">
        <f t="shared" ca="1" si="1"/>
        <v/>
      </c>
      <c r="DM37" s="61"/>
      <c r="DN37" s="63"/>
      <c r="DO37" s="64" t="str">
        <f t="shared" si="2"/>
        <v/>
      </c>
      <c r="DP37" s="65"/>
      <c r="DQ37" s="66"/>
      <c r="DR37" s="73"/>
      <c r="DS37" s="74"/>
      <c r="DT37" s="75"/>
      <c r="DU37" s="79"/>
      <c r="DV37" s="67"/>
      <c r="DW37" s="57" t="str">
        <f t="shared" ca="1" si="3"/>
        <v>期限切れ</v>
      </c>
      <c r="DX37" s="46"/>
      <c r="DY37" s="47"/>
      <c r="DZ37" s="46"/>
      <c r="EA37" s="66"/>
      <c r="EB37" s="61"/>
      <c r="EC37" s="66"/>
      <c r="ED37" s="66"/>
      <c r="EE37" s="66"/>
      <c r="EF37" s="66"/>
      <c r="EG37" s="66"/>
      <c r="EH37" s="66"/>
      <c r="EI37" s="68"/>
      <c r="EJ37" s="69"/>
      <c r="EK37" s="69"/>
      <c r="EL37" s="76"/>
      <c r="EM37" s="76"/>
      <c r="EN37" s="72"/>
      <c r="EO37" s="72"/>
    </row>
    <row r="38" spans="1:145" ht="15" customHeight="1">
      <c r="A38" s="32"/>
      <c r="B38" s="77"/>
      <c r="C38" s="59"/>
      <c r="D38" s="35"/>
      <c r="E38" s="78"/>
      <c r="F38" s="61"/>
      <c r="G38" s="62"/>
      <c r="H38" s="61"/>
      <c r="I38" s="63"/>
      <c r="J38" s="64"/>
      <c r="K38" s="65"/>
      <c r="L38" s="66"/>
      <c r="M38" s="65"/>
      <c r="N38" s="79"/>
      <c r="O38" s="67"/>
      <c r="P38" s="80"/>
      <c r="Q38" s="47"/>
      <c r="R38" s="81"/>
      <c r="S38" s="66"/>
      <c r="T38" s="61"/>
      <c r="U38" s="66"/>
      <c r="V38" s="66"/>
      <c r="W38" s="66"/>
      <c r="X38" s="66"/>
      <c r="Y38" s="66"/>
      <c r="Z38" s="66"/>
      <c r="AA38" s="66"/>
      <c r="AB38" s="68"/>
      <c r="AC38" s="69"/>
      <c r="AD38" s="69"/>
      <c r="AE38" s="70"/>
      <c r="AF38" s="71"/>
      <c r="AG38" s="53"/>
      <c r="AH38" s="53"/>
      <c r="AI38" s="54"/>
      <c r="AJ38" s="55"/>
      <c r="AK38" s="82"/>
      <c r="AL38" s="8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4"/>
      <c r="DF38" s="77">
        <v>21</v>
      </c>
      <c r="DG38" s="32"/>
      <c r="DH38" s="59"/>
      <c r="DI38" s="35" t="str">
        <f t="shared" si="0"/>
        <v/>
      </c>
      <c r="DJ38" s="78"/>
      <c r="DK38" s="61"/>
      <c r="DL38" s="62" t="str">
        <f t="shared" ca="1" si="1"/>
        <v/>
      </c>
      <c r="DM38" s="61"/>
      <c r="DN38" s="63"/>
      <c r="DO38" s="64" t="str">
        <f t="shared" si="2"/>
        <v/>
      </c>
      <c r="DP38" s="65"/>
      <c r="DQ38" s="66"/>
      <c r="DR38" s="73"/>
      <c r="DS38" s="74"/>
      <c r="DT38" s="75"/>
      <c r="DU38" s="79"/>
      <c r="DV38" s="67"/>
      <c r="DW38" s="57" t="str">
        <f t="shared" ca="1" si="3"/>
        <v>期限切れ</v>
      </c>
      <c r="DX38" s="46"/>
      <c r="DY38" s="47"/>
      <c r="DZ38" s="46"/>
      <c r="EA38" s="66"/>
      <c r="EB38" s="61"/>
      <c r="EC38" s="66"/>
      <c r="ED38" s="66"/>
      <c r="EE38" s="66"/>
      <c r="EF38" s="66"/>
      <c r="EG38" s="66"/>
      <c r="EH38" s="66"/>
      <c r="EI38" s="68"/>
      <c r="EJ38" s="69"/>
      <c r="EK38" s="69"/>
      <c r="EL38" s="76"/>
      <c r="EM38" s="76"/>
      <c r="EN38" s="72"/>
      <c r="EO38" s="72"/>
    </row>
    <row r="39" spans="1:145" ht="15" customHeight="1">
      <c r="A39" s="32"/>
      <c r="B39" s="77"/>
      <c r="C39" s="59"/>
      <c r="D39" s="35"/>
      <c r="E39" s="78"/>
      <c r="F39" s="61"/>
      <c r="G39" s="62"/>
      <c r="H39" s="61"/>
      <c r="I39" s="63"/>
      <c r="J39" s="64"/>
      <c r="K39" s="65"/>
      <c r="L39" s="66"/>
      <c r="M39" s="65"/>
      <c r="N39" s="79"/>
      <c r="O39" s="67"/>
      <c r="P39" s="80"/>
      <c r="Q39" s="47"/>
      <c r="R39" s="81"/>
      <c r="S39" s="66"/>
      <c r="T39" s="61"/>
      <c r="U39" s="66"/>
      <c r="V39" s="66"/>
      <c r="W39" s="66"/>
      <c r="X39" s="66"/>
      <c r="Y39" s="66"/>
      <c r="Z39" s="66"/>
      <c r="AA39" s="66"/>
      <c r="AB39" s="68"/>
      <c r="AC39" s="69"/>
      <c r="AD39" s="69"/>
      <c r="AE39" s="70"/>
      <c r="AF39" s="71"/>
      <c r="AG39" s="53"/>
      <c r="AH39" s="53"/>
      <c r="AI39" s="54"/>
      <c r="AJ39" s="55"/>
      <c r="AK39" s="82"/>
      <c r="AL39" s="8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4"/>
      <c r="DF39" s="58">
        <v>22</v>
      </c>
      <c r="DG39" s="32"/>
      <c r="DH39" s="59"/>
      <c r="DI39" s="35" t="str">
        <f t="shared" si="0"/>
        <v/>
      </c>
      <c r="DJ39" s="78"/>
      <c r="DK39" s="61"/>
      <c r="DL39" s="62" t="str">
        <f t="shared" ca="1" si="1"/>
        <v/>
      </c>
      <c r="DM39" s="61"/>
      <c r="DN39" s="63"/>
      <c r="DO39" s="64" t="str">
        <f t="shared" si="2"/>
        <v/>
      </c>
      <c r="DP39" s="65"/>
      <c r="DQ39" s="66"/>
      <c r="DR39" s="73"/>
      <c r="DS39" s="74"/>
      <c r="DT39" s="75"/>
      <c r="DU39" s="79"/>
      <c r="DV39" s="67"/>
      <c r="DW39" s="57" t="str">
        <f t="shared" ca="1" si="3"/>
        <v>期限切れ</v>
      </c>
      <c r="DX39" s="46"/>
      <c r="DY39" s="47"/>
      <c r="DZ39" s="46"/>
      <c r="EA39" s="66"/>
      <c r="EB39" s="61"/>
      <c r="EC39" s="66"/>
      <c r="ED39" s="66"/>
      <c r="EE39" s="66"/>
      <c r="EF39" s="66"/>
      <c r="EG39" s="66"/>
      <c r="EH39" s="66"/>
      <c r="EI39" s="68"/>
      <c r="EJ39" s="69"/>
      <c r="EK39" s="69"/>
      <c r="EL39" s="76"/>
      <c r="EM39" s="76"/>
      <c r="EN39" s="72"/>
      <c r="EO39" s="72"/>
    </row>
    <row r="40" spans="1:145" ht="15" customHeight="1">
      <c r="A40" s="32"/>
      <c r="B40" s="77"/>
      <c r="C40" s="59"/>
      <c r="D40" s="35"/>
      <c r="E40" s="78"/>
      <c r="F40" s="61"/>
      <c r="G40" s="62"/>
      <c r="H40" s="61"/>
      <c r="I40" s="63"/>
      <c r="J40" s="64"/>
      <c r="K40" s="65"/>
      <c r="L40" s="66"/>
      <c r="M40" s="65"/>
      <c r="N40" s="79"/>
      <c r="O40" s="67"/>
      <c r="P40" s="80"/>
      <c r="Q40" s="47"/>
      <c r="R40" s="81"/>
      <c r="S40" s="66"/>
      <c r="T40" s="61"/>
      <c r="U40" s="66"/>
      <c r="V40" s="66"/>
      <c r="W40" s="66"/>
      <c r="X40" s="66"/>
      <c r="Y40" s="66"/>
      <c r="Z40" s="66"/>
      <c r="AA40" s="66"/>
      <c r="AB40" s="68"/>
      <c r="AC40" s="69"/>
      <c r="AD40" s="69"/>
      <c r="AE40" s="70"/>
      <c r="AF40" s="71"/>
      <c r="AG40" s="53"/>
      <c r="AH40" s="53"/>
      <c r="AI40" s="54"/>
      <c r="AJ40" s="55"/>
      <c r="AK40" s="82"/>
      <c r="AL40" s="8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4"/>
      <c r="DF40" s="77">
        <v>23</v>
      </c>
      <c r="DG40" s="32"/>
      <c r="DH40" s="59"/>
      <c r="DI40" s="35" t="str">
        <f t="shared" si="0"/>
        <v/>
      </c>
      <c r="DJ40" s="78"/>
      <c r="DK40" s="61"/>
      <c r="DL40" s="62" t="str">
        <f t="shared" ca="1" si="1"/>
        <v/>
      </c>
      <c r="DM40" s="61"/>
      <c r="DN40" s="63"/>
      <c r="DO40" s="64" t="str">
        <f t="shared" si="2"/>
        <v/>
      </c>
      <c r="DP40" s="65"/>
      <c r="DQ40" s="66"/>
      <c r="DR40" s="73"/>
      <c r="DS40" s="74"/>
      <c r="DT40" s="75"/>
      <c r="DU40" s="79"/>
      <c r="DV40" s="67"/>
      <c r="DW40" s="57" t="str">
        <f t="shared" ca="1" si="3"/>
        <v>期限切れ</v>
      </c>
      <c r="DX40" s="46"/>
      <c r="DY40" s="47"/>
      <c r="DZ40" s="46"/>
      <c r="EA40" s="66"/>
      <c r="EB40" s="61"/>
      <c r="EC40" s="66"/>
      <c r="ED40" s="66"/>
      <c r="EE40" s="66"/>
      <c r="EF40" s="66"/>
      <c r="EG40" s="66"/>
      <c r="EH40" s="66"/>
      <c r="EI40" s="68"/>
      <c r="EJ40" s="69"/>
      <c r="EK40" s="69"/>
      <c r="EL40" s="76"/>
      <c r="EM40" s="76"/>
      <c r="EN40" s="72"/>
      <c r="EO40" s="72"/>
    </row>
    <row r="41" spans="1:145" ht="15" customHeight="1">
      <c r="A41" s="32"/>
      <c r="B41" s="77"/>
      <c r="C41" s="59"/>
      <c r="D41" s="35"/>
      <c r="E41" s="78"/>
      <c r="F41" s="61"/>
      <c r="G41" s="62"/>
      <c r="H41" s="61"/>
      <c r="I41" s="63"/>
      <c r="J41" s="64"/>
      <c r="K41" s="65"/>
      <c r="L41" s="66"/>
      <c r="M41" s="65"/>
      <c r="N41" s="79"/>
      <c r="O41" s="67"/>
      <c r="P41" s="80"/>
      <c r="Q41" s="47"/>
      <c r="R41" s="81"/>
      <c r="S41" s="66"/>
      <c r="T41" s="61"/>
      <c r="U41" s="66"/>
      <c r="V41" s="66"/>
      <c r="W41" s="66"/>
      <c r="X41" s="66"/>
      <c r="Y41" s="66"/>
      <c r="Z41" s="66"/>
      <c r="AA41" s="66"/>
      <c r="AB41" s="68"/>
      <c r="AC41" s="69"/>
      <c r="AD41" s="69"/>
      <c r="AE41" s="70"/>
      <c r="AF41" s="71"/>
      <c r="AG41" s="53"/>
      <c r="AH41" s="53"/>
      <c r="AI41" s="54"/>
      <c r="AJ41" s="55"/>
      <c r="AK41" s="82"/>
      <c r="AL41" s="8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4"/>
      <c r="DF41" s="58">
        <v>24</v>
      </c>
      <c r="DG41" s="32"/>
      <c r="DH41" s="59"/>
      <c r="DI41" s="35" t="str">
        <f t="shared" si="0"/>
        <v/>
      </c>
      <c r="DJ41" s="78"/>
      <c r="DK41" s="61"/>
      <c r="DL41" s="62" t="str">
        <f t="shared" ca="1" si="1"/>
        <v/>
      </c>
      <c r="DM41" s="61"/>
      <c r="DN41" s="63"/>
      <c r="DO41" s="64" t="str">
        <f t="shared" si="2"/>
        <v/>
      </c>
      <c r="DP41" s="65"/>
      <c r="DQ41" s="66"/>
      <c r="DR41" s="73"/>
      <c r="DS41" s="74"/>
      <c r="DT41" s="75"/>
      <c r="DU41" s="79"/>
      <c r="DV41" s="67"/>
      <c r="DW41" s="57" t="str">
        <f t="shared" ca="1" si="3"/>
        <v>期限切れ</v>
      </c>
      <c r="DX41" s="46"/>
      <c r="DY41" s="47"/>
      <c r="DZ41" s="46"/>
      <c r="EA41" s="66"/>
      <c r="EB41" s="61"/>
      <c r="EC41" s="66"/>
      <c r="ED41" s="66"/>
      <c r="EE41" s="66"/>
      <c r="EF41" s="66"/>
      <c r="EG41" s="66"/>
      <c r="EH41" s="66"/>
      <c r="EI41" s="68"/>
      <c r="EJ41" s="69"/>
      <c r="EK41" s="69"/>
      <c r="EL41" s="76"/>
      <c r="EM41" s="76"/>
      <c r="EN41" s="72"/>
      <c r="EO41" s="72"/>
    </row>
    <row r="42" spans="1:145" ht="15" customHeight="1">
      <c r="A42" s="32"/>
      <c r="B42" s="77"/>
      <c r="C42" s="59"/>
      <c r="D42" s="35"/>
      <c r="E42" s="78"/>
      <c r="F42" s="61"/>
      <c r="G42" s="62"/>
      <c r="H42" s="61"/>
      <c r="I42" s="63"/>
      <c r="J42" s="64"/>
      <c r="K42" s="65"/>
      <c r="L42" s="66"/>
      <c r="M42" s="65"/>
      <c r="N42" s="79"/>
      <c r="O42" s="67"/>
      <c r="P42" s="80"/>
      <c r="Q42" s="47"/>
      <c r="R42" s="81"/>
      <c r="S42" s="66"/>
      <c r="T42" s="61"/>
      <c r="U42" s="66"/>
      <c r="V42" s="66"/>
      <c r="W42" s="66"/>
      <c r="X42" s="66"/>
      <c r="Y42" s="66"/>
      <c r="Z42" s="66"/>
      <c r="AA42" s="66"/>
      <c r="AB42" s="68"/>
      <c r="AC42" s="69"/>
      <c r="AD42" s="69"/>
      <c r="AE42" s="70"/>
      <c r="AF42" s="71"/>
      <c r="AG42" s="53"/>
      <c r="AH42" s="53"/>
      <c r="AI42" s="54"/>
      <c r="AJ42" s="55"/>
      <c r="AK42" s="82"/>
      <c r="AL42" s="8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4"/>
      <c r="DF42" s="77">
        <v>25</v>
      </c>
      <c r="DG42" s="32"/>
      <c r="DH42" s="59"/>
      <c r="DI42" s="35" t="str">
        <f t="shared" si="0"/>
        <v/>
      </c>
      <c r="DJ42" s="78"/>
      <c r="DK42" s="61"/>
      <c r="DL42" s="62" t="str">
        <f t="shared" ca="1" si="1"/>
        <v/>
      </c>
      <c r="DM42" s="61"/>
      <c r="DN42" s="63"/>
      <c r="DO42" s="64" t="str">
        <f t="shared" si="2"/>
        <v/>
      </c>
      <c r="DP42" s="65"/>
      <c r="DQ42" s="66"/>
      <c r="DR42" s="73"/>
      <c r="DS42" s="74"/>
      <c r="DT42" s="75"/>
      <c r="DU42" s="79"/>
      <c r="DV42" s="67"/>
      <c r="DW42" s="57" t="str">
        <f t="shared" ca="1" si="3"/>
        <v>期限切れ</v>
      </c>
      <c r="DX42" s="46"/>
      <c r="DY42" s="47"/>
      <c r="DZ42" s="46"/>
      <c r="EA42" s="66"/>
      <c r="EB42" s="61"/>
      <c r="EC42" s="66"/>
      <c r="ED42" s="66"/>
      <c r="EE42" s="66"/>
      <c r="EF42" s="66"/>
      <c r="EG42" s="66"/>
      <c r="EH42" s="66"/>
      <c r="EI42" s="68"/>
      <c r="EJ42" s="69"/>
      <c r="EK42" s="69"/>
      <c r="EL42" s="76"/>
      <c r="EM42" s="76"/>
      <c r="EN42" s="72"/>
      <c r="EO42" s="72"/>
    </row>
    <row r="43" spans="1:145" ht="15" customHeight="1">
      <c r="A43" s="32"/>
      <c r="B43" s="77"/>
      <c r="C43" s="59"/>
      <c r="D43" s="35"/>
      <c r="E43" s="78"/>
      <c r="F43" s="61"/>
      <c r="G43" s="62"/>
      <c r="H43" s="61"/>
      <c r="I43" s="63"/>
      <c r="J43" s="64"/>
      <c r="K43" s="65"/>
      <c r="L43" s="66"/>
      <c r="M43" s="65"/>
      <c r="N43" s="79"/>
      <c r="O43" s="67"/>
      <c r="P43" s="80"/>
      <c r="Q43" s="47"/>
      <c r="R43" s="81"/>
      <c r="S43" s="66"/>
      <c r="T43" s="61"/>
      <c r="U43" s="66"/>
      <c r="V43" s="66"/>
      <c r="W43" s="66"/>
      <c r="X43" s="66"/>
      <c r="Y43" s="66"/>
      <c r="Z43" s="66"/>
      <c r="AA43" s="66"/>
      <c r="AB43" s="68"/>
      <c r="AC43" s="69"/>
      <c r="AD43" s="69"/>
      <c r="AE43" s="70"/>
      <c r="AF43" s="71"/>
      <c r="AG43" s="53"/>
      <c r="AH43" s="53"/>
      <c r="AI43" s="54"/>
      <c r="AJ43" s="55"/>
      <c r="AK43" s="82"/>
      <c r="AL43" s="8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4"/>
      <c r="DF43" s="58">
        <v>26</v>
      </c>
      <c r="DG43" s="32"/>
      <c r="DH43" s="59"/>
      <c r="DI43" s="35" t="str">
        <f t="shared" si="0"/>
        <v/>
      </c>
      <c r="DJ43" s="78"/>
      <c r="DK43" s="61"/>
      <c r="DL43" s="62" t="str">
        <f t="shared" ca="1" si="1"/>
        <v/>
      </c>
      <c r="DM43" s="61"/>
      <c r="DN43" s="63"/>
      <c r="DO43" s="64" t="str">
        <f t="shared" si="2"/>
        <v/>
      </c>
      <c r="DP43" s="65"/>
      <c r="DQ43" s="66"/>
      <c r="DR43" s="73"/>
      <c r="DS43" s="74"/>
      <c r="DT43" s="75"/>
      <c r="DU43" s="79"/>
      <c r="DV43" s="67"/>
      <c r="DW43" s="57" t="str">
        <f t="shared" ca="1" si="3"/>
        <v>期限切れ</v>
      </c>
      <c r="DX43" s="46"/>
      <c r="DY43" s="47"/>
      <c r="DZ43" s="46"/>
      <c r="EA43" s="66"/>
      <c r="EB43" s="61"/>
      <c r="EC43" s="66"/>
      <c r="ED43" s="66"/>
      <c r="EE43" s="66"/>
      <c r="EF43" s="66"/>
      <c r="EG43" s="66"/>
      <c r="EH43" s="66"/>
      <c r="EI43" s="68"/>
      <c r="EJ43" s="69"/>
      <c r="EK43" s="69"/>
      <c r="EL43" s="76"/>
      <c r="EM43" s="76"/>
      <c r="EN43" s="72"/>
      <c r="EO43" s="72"/>
    </row>
    <row r="44" spans="1:145" ht="15" customHeight="1">
      <c r="A44" s="32"/>
      <c r="B44" s="58"/>
      <c r="C44" s="59"/>
      <c r="D44" s="35"/>
      <c r="E44" s="78"/>
      <c r="F44" s="61"/>
      <c r="G44" s="62"/>
      <c r="H44" s="61"/>
      <c r="I44" s="63"/>
      <c r="J44" s="64"/>
      <c r="K44" s="65"/>
      <c r="L44" s="66"/>
      <c r="M44" s="65"/>
      <c r="N44" s="79"/>
      <c r="O44" s="67"/>
      <c r="P44" s="46"/>
      <c r="Q44" s="47"/>
      <c r="R44" s="46"/>
      <c r="S44" s="66"/>
      <c r="T44" s="61"/>
      <c r="U44" s="66"/>
      <c r="V44" s="66"/>
      <c r="W44" s="66"/>
      <c r="X44" s="66"/>
      <c r="Y44" s="66"/>
      <c r="Z44" s="66"/>
      <c r="AA44" s="66"/>
      <c r="AB44" s="68"/>
      <c r="AC44" s="69"/>
      <c r="AD44" s="69"/>
      <c r="AE44" s="70"/>
      <c r="AF44" s="71"/>
      <c r="AG44" s="53"/>
      <c r="AH44" s="53"/>
      <c r="AI44" s="54"/>
      <c r="AJ44" s="55"/>
      <c r="AK44" s="82"/>
      <c r="AL44" s="8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4"/>
      <c r="DF44" s="77">
        <v>27</v>
      </c>
      <c r="DG44" s="32"/>
      <c r="DH44" s="59"/>
      <c r="DI44" s="35" t="str">
        <f t="shared" si="0"/>
        <v/>
      </c>
      <c r="DJ44" s="78"/>
      <c r="DK44" s="61"/>
      <c r="DL44" s="62" t="str">
        <f t="shared" ca="1" si="1"/>
        <v/>
      </c>
      <c r="DM44" s="61"/>
      <c r="DN44" s="63"/>
      <c r="DO44" s="64" t="str">
        <f t="shared" si="2"/>
        <v/>
      </c>
      <c r="DP44" s="65"/>
      <c r="DQ44" s="66"/>
      <c r="DR44" s="73"/>
      <c r="DS44" s="74"/>
      <c r="DT44" s="75"/>
      <c r="DU44" s="79"/>
      <c r="DV44" s="67"/>
      <c r="DW44" s="57" t="str">
        <f t="shared" ca="1" si="3"/>
        <v>期限切れ</v>
      </c>
      <c r="DX44" s="46"/>
      <c r="DY44" s="47"/>
      <c r="DZ44" s="46"/>
      <c r="EA44" s="66"/>
      <c r="EB44" s="61"/>
      <c r="EC44" s="66"/>
      <c r="ED44" s="66"/>
      <c r="EE44" s="66"/>
      <c r="EF44" s="66"/>
      <c r="EG44" s="66"/>
      <c r="EH44" s="66"/>
      <c r="EI44" s="68"/>
      <c r="EJ44" s="69"/>
      <c r="EK44" s="69"/>
      <c r="EL44" s="76"/>
      <c r="EM44" s="76"/>
      <c r="EN44" s="72"/>
      <c r="EO44" s="72"/>
    </row>
    <row r="45" spans="1:145" ht="15" customHeight="1">
      <c r="A45" s="32"/>
      <c r="B45" s="58"/>
      <c r="C45" s="59"/>
      <c r="D45" s="35"/>
      <c r="E45" s="78"/>
      <c r="F45" s="61"/>
      <c r="G45" s="62"/>
      <c r="H45" s="61"/>
      <c r="I45" s="63"/>
      <c r="J45" s="64"/>
      <c r="K45" s="65"/>
      <c r="L45" s="66"/>
      <c r="M45" s="65"/>
      <c r="N45" s="79"/>
      <c r="O45" s="67"/>
      <c r="P45" s="46"/>
      <c r="Q45" s="47"/>
      <c r="R45" s="46"/>
      <c r="S45" s="66"/>
      <c r="T45" s="61"/>
      <c r="U45" s="66"/>
      <c r="V45" s="66"/>
      <c r="W45" s="66"/>
      <c r="X45" s="66"/>
      <c r="Y45" s="66"/>
      <c r="Z45" s="66"/>
      <c r="AA45" s="66"/>
      <c r="AB45" s="68"/>
      <c r="AC45" s="69"/>
      <c r="AD45" s="69"/>
      <c r="AE45" s="70"/>
      <c r="AF45" s="71"/>
      <c r="AG45" s="53"/>
      <c r="AH45" s="53"/>
      <c r="AI45" s="54"/>
      <c r="AJ45" s="55"/>
      <c r="AK45" s="82"/>
      <c r="AL45" s="8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4"/>
      <c r="DF45" s="58">
        <v>28</v>
      </c>
      <c r="DG45" s="32"/>
      <c r="DH45" s="59"/>
      <c r="DI45" s="35" t="str">
        <f t="shared" si="0"/>
        <v/>
      </c>
      <c r="DJ45" s="78"/>
      <c r="DK45" s="61"/>
      <c r="DL45" s="62" t="str">
        <f t="shared" ca="1" si="1"/>
        <v/>
      </c>
      <c r="DM45" s="61"/>
      <c r="DN45" s="63"/>
      <c r="DO45" s="64" t="str">
        <f t="shared" si="2"/>
        <v/>
      </c>
      <c r="DP45" s="65"/>
      <c r="DQ45" s="66"/>
      <c r="DR45" s="73"/>
      <c r="DS45" s="74"/>
      <c r="DT45" s="75"/>
      <c r="DU45" s="79"/>
      <c r="DV45" s="67"/>
      <c r="DW45" s="57" t="str">
        <f t="shared" ca="1" si="3"/>
        <v>期限切れ</v>
      </c>
      <c r="DX45" s="46"/>
      <c r="DY45" s="47"/>
      <c r="DZ45" s="46"/>
      <c r="EA45" s="66"/>
      <c r="EB45" s="61"/>
      <c r="EC45" s="66"/>
      <c r="ED45" s="66"/>
      <c r="EE45" s="66"/>
      <c r="EF45" s="66"/>
      <c r="EG45" s="66"/>
      <c r="EH45" s="66"/>
      <c r="EI45" s="68"/>
      <c r="EJ45" s="69"/>
      <c r="EK45" s="69"/>
      <c r="EL45" s="76"/>
      <c r="EM45" s="76"/>
      <c r="EN45" s="72"/>
      <c r="EO45" s="72"/>
    </row>
    <row r="46" spans="1:145" ht="15" customHeight="1">
      <c r="A46" s="32"/>
      <c r="B46" s="77"/>
      <c r="C46" s="59"/>
      <c r="D46" s="35"/>
      <c r="E46" s="78"/>
      <c r="F46" s="61"/>
      <c r="G46" s="62"/>
      <c r="H46" s="61"/>
      <c r="I46" s="63"/>
      <c r="J46" s="64"/>
      <c r="K46" s="65"/>
      <c r="L46" s="66"/>
      <c r="M46" s="65"/>
      <c r="N46" s="79"/>
      <c r="O46" s="67"/>
      <c r="P46" s="46"/>
      <c r="Q46" s="47"/>
      <c r="R46" s="46"/>
      <c r="S46" s="66"/>
      <c r="T46" s="61"/>
      <c r="U46" s="66"/>
      <c r="V46" s="66"/>
      <c r="W46" s="66"/>
      <c r="X46" s="66"/>
      <c r="Y46" s="66"/>
      <c r="Z46" s="66"/>
      <c r="AA46" s="66"/>
      <c r="AB46" s="68"/>
      <c r="AC46" s="69"/>
      <c r="AD46" s="69"/>
      <c r="AE46" s="70"/>
      <c r="AF46" s="71"/>
      <c r="AG46" s="53"/>
      <c r="AH46" s="53"/>
      <c r="AI46" s="54"/>
      <c r="AJ46" s="55"/>
      <c r="AK46" s="82"/>
      <c r="AL46" s="8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4"/>
      <c r="DF46" s="77">
        <v>29</v>
      </c>
      <c r="DG46" s="32"/>
      <c r="DH46" s="59"/>
      <c r="DI46" s="35" t="str">
        <f t="shared" si="0"/>
        <v/>
      </c>
      <c r="DJ46" s="78"/>
      <c r="DK46" s="61"/>
      <c r="DL46" s="62" t="str">
        <f t="shared" ca="1" si="1"/>
        <v/>
      </c>
      <c r="DM46" s="61"/>
      <c r="DN46" s="63"/>
      <c r="DO46" s="64" t="str">
        <f t="shared" si="2"/>
        <v/>
      </c>
      <c r="DP46" s="65"/>
      <c r="DQ46" s="66"/>
      <c r="DR46" s="73"/>
      <c r="DS46" s="74"/>
      <c r="DT46" s="75"/>
      <c r="DU46" s="79"/>
      <c r="DV46" s="67"/>
      <c r="DW46" s="57" t="str">
        <f t="shared" ca="1" si="3"/>
        <v>期限切れ</v>
      </c>
      <c r="DX46" s="46"/>
      <c r="DY46" s="47"/>
      <c r="DZ46" s="46"/>
      <c r="EA46" s="66"/>
      <c r="EB46" s="61"/>
      <c r="EC46" s="66"/>
      <c r="ED46" s="66"/>
      <c r="EE46" s="66"/>
      <c r="EF46" s="66"/>
      <c r="EG46" s="66"/>
      <c r="EH46" s="66"/>
      <c r="EI46" s="68"/>
      <c r="EJ46" s="69"/>
      <c r="EK46" s="69"/>
      <c r="EL46" s="76"/>
      <c r="EM46" s="76"/>
      <c r="EN46" s="72"/>
      <c r="EO46" s="72"/>
    </row>
    <row r="47" spans="1:145" ht="15" customHeight="1">
      <c r="A47" s="32"/>
      <c r="B47" s="58"/>
      <c r="C47" s="59"/>
      <c r="D47" s="59"/>
      <c r="E47" s="78"/>
      <c r="F47" s="61"/>
      <c r="G47" s="62"/>
      <c r="H47" s="61"/>
      <c r="I47" s="63"/>
      <c r="J47" s="64"/>
      <c r="K47" s="65"/>
      <c r="L47" s="66"/>
      <c r="M47" s="65"/>
      <c r="N47" s="66"/>
      <c r="O47" s="67"/>
      <c r="P47" s="46"/>
      <c r="Q47" s="47"/>
      <c r="R47" s="46"/>
      <c r="S47" s="66"/>
      <c r="T47" s="67"/>
      <c r="U47" s="66"/>
      <c r="V47" s="66"/>
      <c r="W47" s="66"/>
      <c r="X47" s="66"/>
      <c r="Y47" s="66"/>
      <c r="Z47" s="66"/>
      <c r="AA47" s="66"/>
      <c r="AB47" s="68"/>
      <c r="AC47" s="69"/>
      <c r="AD47" s="69"/>
      <c r="AE47" s="70"/>
      <c r="AF47" s="71"/>
      <c r="AG47" s="53"/>
      <c r="AH47" s="53"/>
      <c r="AI47" s="54"/>
      <c r="AJ47" s="55"/>
      <c r="AK47" s="72"/>
      <c r="AL47" s="7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4"/>
      <c r="DF47" s="58">
        <v>30</v>
      </c>
      <c r="DG47" s="32"/>
      <c r="DH47" s="59"/>
      <c r="DI47" s="35" t="str">
        <f t="shared" si="0"/>
        <v/>
      </c>
      <c r="DJ47" s="78"/>
      <c r="DK47" s="61"/>
      <c r="DL47" s="62" t="str">
        <f t="shared" ca="1" si="1"/>
        <v/>
      </c>
      <c r="DM47" s="61"/>
      <c r="DN47" s="63"/>
      <c r="DO47" s="64" t="str">
        <f t="shared" si="2"/>
        <v/>
      </c>
      <c r="DP47" s="65"/>
      <c r="DQ47" s="66"/>
      <c r="DR47" s="73"/>
      <c r="DS47" s="74"/>
      <c r="DT47" s="75"/>
      <c r="DU47" s="79"/>
      <c r="DV47" s="67"/>
      <c r="DW47" s="57" t="str">
        <f t="shared" ca="1" si="3"/>
        <v>期限切れ</v>
      </c>
      <c r="DX47" s="46"/>
      <c r="DY47" s="47"/>
      <c r="DZ47" s="46"/>
      <c r="EA47" s="66"/>
      <c r="EB47" s="61"/>
      <c r="EC47" s="66"/>
      <c r="ED47" s="66"/>
      <c r="EE47" s="66"/>
      <c r="EF47" s="66"/>
      <c r="EG47" s="66"/>
      <c r="EH47" s="66"/>
      <c r="EI47" s="68"/>
      <c r="EJ47" s="69"/>
      <c r="EK47" s="69"/>
      <c r="EL47" s="76"/>
      <c r="EM47" s="76"/>
      <c r="EN47" s="72"/>
      <c r="EO47" s="72"/>
    </row>
    <row r="48" spans="1:145" ht="15" customHeight="1">
      <c r="A48" s="32"/>
      <c r="B48" s="58"/>
      <c r="C48" s="59"/>
      <c r="D48" s="59"/>
      <c r="E48" s="78"/>
      <c r="F48" s="61"/>
      <c r="G48" s="62"/>
      <c r="H48" s="61"/>
      <c r="I48" s="63"/>
      <c r="J48" s="64"/>
      <c r="K48" s="65"/>
      <c r="L48" s="66"/>
      <c r="M48" s="65"/>
      <c r="N48" s="66"/>
      <c r="O48" s="67"/>
      <c r="P48" s="46"/>
      <c r="Q48" s="47"/>
      <c r="R48" s="46"/>
      <c r="S48" s="66"/>
      <c r="T48" s="67"/>
      <c r="U48" s="66"/>
      <c r="V48" s="66"/>
      <c r="W48" s="66"/>
      <c r="X48" s="66"/>
      <c r="Y48" s="66"/>
      <c r="Z48" s="66"/>
      <c r="AA48" s="66"/>
      <c r="AB48" s="68"/>
      <c r="AC48" s="69"/>
      <c r="AD48" s="69"/>
      <c r="AE48" s="70"/>
      <c r="AF48" s="71"/>
      <c r="AG48" s="53"/>
      <c r="AH48" s="53"/>
      <c r="AI48" s="54"/>
      <c r="AJ48" s="55"/>
      <c r="AK48" s="72"/>
      <c r="AL48" s="7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4"/>
      <c r="DF48" s="77">
        <v>31</v>
      </c>
      <c r="DG48" s="32"/>
      <c r="DH48" s="59"/>
      <c r="DI48" s="35" t="str">
        <f t="shared" si="0"/>
        <v/>
      </c>
      <c r="DJ48" s="78"/>
      <c r="DK48" s="61"/>
      <c r="DL48" s="62" t="str">
        <f t="shared" ca="1" si="1"/>
        <v/>
      </c>
      <c r="DM48" s="61"/>
      <c r="DN48" s="63"/>
      <c r="DO48" s="64" t="str">
        <f t="shared" si="2"/>
        <v/>
      </c>
      <c r="DP48" s="65"/>
      <c r="DQ48" s="66"/>
      <c r="DR48" s="73"/>
      <c r="DS48" s="74"/>
      <c r="DT48" s="75"/>
      <c r="DU48" s="79"/>
      <c r="DV48" s="67"/>
      <c r="DW48" s="57" t="str">
        <f t="shared" ca="1" si="3"/>
        <v>期限切れ</v>
      </c>
      <c r="DX48" s="46"/>
      <c r="DY48" s="47"/>
      <c r="DZ48" s="46"/>
      <c r="EA48" s="66"/>
      <c r="EB48" s="61"/>
      <c r="EC48" s="66"/>
      <c r="ED48" s="66"/>
      <c r="EE48" s="66"/>
      <c r="EF48" s="66"/>
      <c r="EG48" s="66"/>
      <c r="EH48" s="66"/>
      <c r="EI48" s="68"/>
      <c r="EJ48" s="69"/>
      <c r="EK48" s="69"/>
      <c r="EL48" s="76"/>
      <c r="EM48" s="76"/>
      <c r="EN48" s="72"/>
      <c r="EO48" s="72"/>
    </row>
    <row r="49" spans="1:145" ht="15" customHeight="1">
      <c r="A49" s="32"/>
      <c r="B49" s="58"/>
      <c r="C49" s="59"/>
      <c r="D49" s="59"/>
      <c r="E49" s="78"/>
      <c r="F49" s="61"/>
      <c r="G49" s="62"/>
      <c r="H49" s="61"/>
      <c r="I49" s="63"/>
      <c r="J49" s="64"/>
      <c r="K49" s="65"/>
      <c r="L49" s="66"/>
      <c r="M49" s="65"/>
      <c r="N49" s="79"/>
      <c r="O49" s="67"/>
      <c r="P49" s="46"/>
      <c r="Q49" s="47"/>
      <c r="R49" s="46"/>
      <c r="S49" s="66"/>
      <c r="T49" s="61"/>
      <c r="U49" s="66"/>
      <c r="V49" s="66"/>
      <c r="W49" s="66"/>
      <c r="X49" s="66"/>
      <c r="Y49" s="66"/>
      <c r="Z49" s="66"/>
      <c r="AA49" s="66"/>
      <c r="AB49" s="68"/>
      <c r="AC49" s="69"/>
      <c r="AD49" s="69"/>
      <c r="AE49" s="70"/>
      <c r="AF49" s="71"/>
      <c r="AG49" s="53"/>
      <c r="AH49" s="53"/>
      <c r="AI49" s="54"/>
      <c r="AJ49" s="55"/>
      <c r="AK49" s="72"/>
      <c r="AL49" s="7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4"/>
      <c r="DF49" s="58">
        <v>32</v>
      </c>
      <c r="DG49" s="32"/>
      <c r="DH49" s="59"/>
      <c r="DI49" s="35" t="str">
        <f t="shared" si="0"/>
        <v/>
      </c>
      <c r="DJ49" s="78"/>
      <c r="DK49" s="61"/>
      <c r="DL49" s="62" t="str">
        <f t="shared" ca="1" si="1"/>
        <v/>
      </c>
      <c r="DM49" s="61"/>
      <c r="DN49" s="63"/>
      <c r="DO49" s="64" t="str">
        <f t="shared" si="2"/>
        <v/>
      </c>
      <c r="DP49" s="65"/>
      <c r="DQ49" s="66"/>
      <c r="DR49" s="73"/>
      <c r="DS49" s="74"/>
      <c r="DT49" s="75"/>
      <c r="DU49" s="79"/>
      <c r="DV49" s="67"/>
      <c r="DW49" s="57" t="str">
        <f t="shared" ca="1" si="3"/>
        <v>期限切れ</v>
      </c>
      <c r="DX49" s="46"/>
      <c r="DY49" s="47"/>
      <c r="DZ49" s="46"/>
      <c r="EA49" s="66"/>
      <c r="EB49" s="61"/>
      <c r="EC49" s="66"/>
      <c r="ED49" s="66"/>
      <c r="EE49" s="66"/>
      <c r="EF49" s="66"/>
      <c r="EG49" s="66"/>
      <c r="EH49" s="66"/>
      <c r="EI49" s="68"/>
      <c r="EJ49" s="69"/>
      <c r="EK49" s="69"/>
      <c r="EL49" s="76"/>
      <c r="EM49" s="76"/>
      <c r="EN49" s="72"/>
      <c r="EO49" s="72"/>
    </row>
    <row r="50" spans="1:145" ht="15" customHeight="1">
      <c r="A50" s="32"/>
      <c r="B50" s="58"/>
      <c r="C50" s="59"/>
      <c r="D50" s="59"/>
      <c r="E50" s="78"/>
      <c r="F50" s="61"/>
      <c r="G50" s="62"/>
      <c r="H50" s="61"/>
      <c r="I50" s="63"/>
      <c r="J50" s="64"/>
      <c r="K50" s="65"/>
      <c r="L50" s="66"/>
      <c r="M50" s="65"/>
      <c r="N50" s="79"/>
      <c r="O50" s="67"/>
      <c r="P50" s="46"/>
      <c r="Q50" s="47"/>
      <c r="R50" s="46"/>
      <c r="S50" s="66"/>
      <c r="T50" s="61"/>
      <c r="U50" s="66"/>
      <c r="V50" s="66"/>
      <c r="W50" s="66"/>
      <c r="X50" s="66"/>
      <c r="Y50" s="66"/>
      <c r="Z50" s="66"/>
      <c r="AA50" s="66"/>
      <c r="AB50" s="68"/>
      <c r="AC50" s="69"/>
      <c r="AD50" s="69"/>
      <c r="AE50" s="70"/>
      <c r="AF50" s="71"/>
      <c r="AG50" s="53"/>
      <c r="AH50" s="53"/>
      <c r="AI50" s="54"/>
      <c r="AJ50" s="55"/>
      <c r="AK50" s="72"/>
      <c r="AL50" s="7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4"/>
      <c r="DF50" s="77">
        <v>33</v>
      </c>
      <c r="DG50" s="32"/>
      <c r="DH50" s="59"/>
      <c r="DI50" s="35" t="str">
        <f t="shared" si="0"/>
        <v/>
      </c>
      <c r="DJ50" s="78"/>
      <c r="DK50" s="61"/>
      <c r="DL50" s="62" t="str">
        <f t="shared" ca="1" si="1"/>
        <v/>
      </c>
      <c r="DM50" s="61"/>
      <c r="DN50" s="63"/>
      <c r="DO50" s="64" t="str">
        <f t="shared" si="2"/>
        <v/>
      </c>
      <c r="DP50" s="65"/>
      <c r="DQ50" s="66"/>
      <c r="DR50" s="73"/>
      <c r="DS50" s="74"/>
      <c r="DT50" s="75"/>
      <c r="DU50" s="79"/>
      <c r="DV50" s="67"/>
      <c r="DW50" s="57" t="str">
        <f t="shared" ca="1" si="3"/>
        <v>期限切れ</v>
      </c>
      <c r="DX50" s="46"/>
      <c r="DY50" s="47"/>
      <c r="DZ50" s="46"/>
      <c r="EA50" s="66"/>
      <c r="EB50" s="61"/>
      <c r="EC50" s="66"/>
      <c r="ED50" s="66"/>
      <c r="EE50" s="66"/>
      <c r="EF50" s="66"/>
      <c r="EG50" s="66"/>
      <c r="EH50" s="66"/>
      <c r="EI50" s="68"/>
      <c r="EJ50" s="69"/>
      <c r="EK50" s="69"/>
      <c r="EL50" s="76"/>
      <c r="EM50" s="76"/>
      <c r="EN50" s="72"/>
      <c r="EO50" s="72"/>
    </row>
    <row r="51" spans="1:145" ht="15" customHeight="1">
      <c r="A51" s="32"/>
      <c r="B51" s="58"/>
      <c r="C51" s="59"/>
      <c r="D51" s="35"/>
      <c r="E51" s="78"/>
      <c r="F51" s="61"/>
      <c r="G51" s="62"/>
      <c r="H51" s="61"/>
      <c r="I51" s="63"/>
      <c r="J51" s="64"/>
      <c r="K51" s="65"/>
      <c r="L51" s="66"/>
      <c r="M51" s="65"/>
      <c r="N51" s="79"/>
      <c r="O51" s="67"/>
      <c r="P51" s="46"/>
      <c r="Q51" s="47"/>
      <c r="R51" s="46"/>
      <c r="S51" s="66"/>
      <c r="T51" s="61"/>
      <c r="U51" s="66"/>
      <c r="V51" s="66"/>
      <c r="W51" s="66"/>
      <c r="X51" s="66"/>
      <c r="Y51" s="66"/>
      <c r="Z51" s="66"/>
      <c r="AA51" s="66"/>
      <c r="AB51" s="68"/>
      <c r="AC51" s="69"/>
      <c r="AD51" s="69"/>
      <c r="AE51" s="70"/>
      <c r="AF51" s="71"/>
      <c r="AG51" s="53"/>
      <c r="AH51" s="53"/>
      <c r="AI51" s="54"/>
      <c r="AJ51" s="55"/>
      <c r="AK51" s="72"/>
      <c r="AL51" s="7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4"/>
      <c r="DF51" s="58">
        <v>34</v>
      </c>
      <c r="DG51" s="32"/>
      <c r="DH51" s="59"/>
      <c r="DI51" s="35" t="str">
        <f t="shared" si="0"/>
        <v/>
      </c>
      <c r="DJ51" s="78"/>
      <c r="DK51" s="61"/>
      <c r="DL51" s="62" t="str">
        <f t="shared" ca="1" si="1"/>
        <v/>
      </c>
      <c r="DM51" s="61"/>
      <c r="DN51" s="63"/>
      <c r="DO51" s="64" t="str">
        <f t="shared" si="2"/>
        <v/>
      </c>
      <c r="DP51" s="65"/>
      <c r="DQ51" s="66"/>
      <c r="DR51" s="73"/>
      <c r="DS51" s="74"/>
      <c r="DT51" s="75"/>
      <c r="DU51" s="79"/>
      <c r="DV51" s="67"/>
      <c r="DW51" s="57" t="str">
        <f t="shared" ca="1" si="3"/>
        <v>期限切れ</v>
      </c>
      <c r="DX51" s="46"/>
      <c r="DY51" s="47"/>
      <c r="DZ51" s="46"/>
      <c r="EA51" s="66"/>
      <c r="EB51" s="61"/>
      <c r="EC51" s="66"/>
      <c r="ED51" s="66"/>
      <c r="EE51" s="66"/>
      <c r="EF51" s="66"/>
      <c r="EG51" s="66"/>
      <c r="EH51" s="66"/>
      <c r="EI51" s="68"/>
      <c r="EJ51" s="69"/>
      <c r="EK51" s="69"/>
      <c r="EL51" s="76"/>
      <c r="EM51" s="76"/>
      <c r="EN51" s="72"/>
      <c r="EO51" s="72"/>
    </row>
    <row r="52" spans="1:145" ht="15" customHeight="1">
      <c r="A52" s="32"/>
      <c r="B52" s="58"/>
      <c r="C52" s="59"/>
      <c r="D52" s="35"/>
      <c r="E52" s="78"/>
      <c r="F52" s="61"/>
      <c r="G52" s="62"/>
      <c r="H52" s="61"/>
      <c r="I52" s="63"/>
      <c r="J52" s="64"/>
      <c r="K52" s="65"/>
      <c r="L52" s="66"/>
      <c r="M52" s="65"/>
      <c r="N52" s="79"/>
      <c r="O52" s="67"/>
      <c r="P52" s="46"/>
      <c r="Q52" s="47"/>
      <c r="R52" s="46"/>
      <c r="S52" s="66"/>
      <c r="T52" s="61"/>
      <c r="U52" s="66"/>
      <c r="V52" s="66"/>
      <c r="W52" s="66"/>
      <c r="X52" s="66"/>
      <c r="Y52" s="66"/>
      <c r="Z52" s="66"/>
      <c r="AA52" s="66"/>
      <c r="AB52" s="68"/>
      <c r="AC52" s="69"/>
      <c r="AD52" s="69"/>
      <c r="AE52" s="70"/>
      <c r="AF52" s="71"/>
      <c r="AG52" s="53"/>
      <c r="AH52" s="53"/>
      <c r="AI52" s="54"/>
      <c r="AJ52" s="55"/>
      <c r="AK52" s="72"/>
      <c r="AL52" s="7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4"/>
      <c r="DF52" s="77">
        <v>35</v>
      </c>
      <c r="DG52" s="32"/>
      <c r="DH52" s="59"/>
      <c r="DI52" s="35" t="str">
        <f t="shared" si="0"/>
        <v/>
      </c>
      <c r="DJ52" s="78"/>
      <c r="DK52" s="61"/>
      <c r="DL52" s="62" t="str">
        <f t="shared" ca="1" si="1"/>
        <v/>
      </c>
      <c r="DM52" s="61"/>
      <c r="DN52" s="63"/>
      <c r="DO52" s="64" t="str">
        <f t="shared" si="2"/>
        <v/>
      </c>
      <c r="DP52" s="65"/>
      <c r="DQ52" s="66"/>
      <c r="DR52" s="73"/>
      <c r="DS52" s="74"/>
      <c r="DT52" s="75"/>
      <c r="DU52" s="79"/>
      <c r="DV52" s="67"/>
      <c r="DW52" s="57" t="str">
        <f t="shared" ca="1" si="3"/>
        <v>期限切れ</v>
      </c>
      <c r="DX52" s="46"/>
      <c r="DY52" s="47"/>
      <c r="DZ52" s="46"/>
      <c r="EA52" s="66"/>
      <c r="EB52" s="61"/>
      <c r="EC52" s="66"/>
      <c r="ED52" s="66"/>
      <c r="EE52" s="66"/>
      <c r="EF52" s="66"/>
      <c r="EG52" s="66"/>
      <c r="EH52" s="66"/>
      <c r="EI52" s="68"/>
      <c r="EJ52" s="69"/>
      <c r="EK52" s="69"/>
      <c r="EL52" s="76"/>
      <c r="EM52" s="76"/>
      <c r="EN52" s="72"/>
      <c r="EO52" s="72"/>
    </row>
    <row r="53" spans="1:145" ht="15" customHeight="1">
      <c r="A53" s="32"/>
      <c r="B53" s="58"/>
      <c r="C53" s="59"/>
      <c r="D53" s="35"/>
      <c r="E53" s="78"/>
      <c r="F53" s="61"/>
      <c r="G53" s="62"/>
      <c r="H53" s="61"/>
      <c r="I53" s="63"/>
      <c r="J53" s="64"/>
      <c r="K53" s="65"/>
      <c r="L53" s="66"/>
      <c r="M53" s="65"/>
      <c r="N53" s="79"/>
      <c r="O53" s="67"/>
      <c r="P53" s="46"/>
      <c r="Q53" s="47"/>
      <c r="R53" s="46"/>
      <c r="S53" s="66"/>
      <c r="T53" s="61"/>
      <c r="U53" s="66"/>
      <c r="V53" s="66"/>
      <c r="W53" s="66"/>
      <c r="X53" s="66"/>
      <c r="Y53" s="66"/>
      <c r="Z53" s="66"/>
      <c r="AA53" s="66"/>
      <c r="AB53" s="68"/>
      <c r="AC53" s="69"/>
      <c r="AD53" s="69"/>
      <c r="AE53" s="70"/>
      <c r="AF53" s="71"/>
      <c r="AG53" s="53"/>
      <c r="AH53" s="53"/>
      <c r="AI53" s="54"/>
      <c r="AJ53" s="55"/>
      <c r="AK53" s="82"/>
      <c r="AL53" s="8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4"/>
      <c r="DF53" s="58">
        <v>36</v>
      </c>
      <c r="DG53" s="32"/>
      <c r="DH53" s="59"/>
      <c r="DI53" s="35" t="str">
        <f t="shared" si="0"/>
        <v/>
      </c>
      <c r="DJ53" s="78"/>
      <c r="DK53" s="61"/>
      <c r="DL53" s="62" t="str">
        <f t="shared" ca="1" si="1"/>
        <v/>
      </c>
      <c r="DM53" s="61"/>
      <c r="DN53" s="63"/>
      <c r="DO53" s="64" t="str">
        <f t="shared" si="2"/>
        <v/>
      </c>
      <c r="DP53" s="65"/>
      <c r="DQ53" s="66"/>
      <c r="DR53" s="73"/>
      <c r="DS53" s="74"/>
      <c r="DT53" s="75"/>
      <c r="DU53" s="79"/>
      <c r="DV53" s="67"/>
      <c r="DW53" s="57" t="str">
        <f t="shared" ca="1" si="3"/>
        <v>期限切れ</v>
      </c>
      <c r="DX53" s="46"/>
      <c r="DY53" s="47"/>
      <c r="DZ53" s="46"/>
      <c r="EA53" s="66"/>
      <c r="EB53" s="61"/>
      <c r="EC53" s="66"/>
      <c r="ED53" s="66"/>
      <c r="EE53" s="66"/>
      <c r="EF53" s="66"/>
      <c r="EG53" s="66"/>
      <c r="EH53" s="66"/>
      <c r="EI53" s="68"/>
      <c r="EJ53" s="69"/>
      <c r="EK53" s="69"/>
      <c r="EL53" s="76"/>
      <c r="EM53" s="76"/>
      <c r="EN53" s="72"/>
      <c r="EO53" s="72"/>
    </row>
    <row r="54" spans="1:145" ht="15" customHeight="1">
      <c r="A54" s="32"/>
      <c r="B54" s="58"/>
      <c r="C54" s="59"/>
      <c r="D54" s="35"/>
      <c r="E54" s="78"/>
      <c r="F54" s="61"/>
      <c r="G54" s="62"/>
      <c r="H54" s="61"/>
      <c r="I54" s="63"/>
      <c r="J54" s="64"/>
      <c r="K54" s="65"/>
      <c r="L54" s="66"/>
      <c r="M54" s="65"/>
      <c r="N54" s="79"/>
      <c r="O54" s="67"/>
      <c r="P54" s="46"/>
      <c r="Q54" s="47"/>
      <c r="R54" s="46"/>
      <c r="S54" s="66"/>
      <c r="T54" s="61"/>
      <c r="U54" s="66"/>
      <c r="V54" s="66"/>
      <c r="W54" s="66"/>
      <c r="X54" s="66"/>
      <c r="Y54" s="66"/>
      <c r="Z54" s="66"/>
      <c r="AA54" s="66"/>
      <c r="AB54" s="68"/>
      <c r="AC54" s="69"/>
      <c r="AD54" s="69"/>
      <c r="AE54" s="70"/>
      <c r="AF54" s="71"/>
      <c r="AG54" s="53"/>
      <c r="AH54" s="53"/>
      <c r="AI54" s="54"/>
      <c r="AJ54" s="55"/>
      <c r="AK54" s="82"/>
      <c r="AL54" s="8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4"/>
      <c r="DF54" s="77">
        <v>37</v>
      </c>
      <c r="DG54" s="32"/>
      <c r="DH54" s="59"/>
      <c r="DI54" s="35" t="str">
        <f t="shared" si="0"/>
        <v/>
      </c>
      <c r="DJ54" s="78"/>
      <c r="DK54" s="61"/>
      <c r="DL54" s="62" t="str">
        <f t="shared" ca="1" si="1"/>
        <v/>
      </c>
      <c r="DM54" s="61"/>
      <c r="DN54" s="63"/>
      <c r="DO54" s="64" t="str">
        <f t="shared" si="2"/>
        <v/>
      </c>
      <c r="DP54" s="65"/>
      <c r="DQ54" s="66"/>
      <c r="DR54" s="73"/>
      <c r="DS54" s="74"/>
      <c r="DT54" s="75"/>
      <c r="DU54" s="79"/>
      <c r="DV54" s="67"/>
      <c r="DW54" s="57" t="str">
        <f t="shared" ca="1" si="3"/>
        <v>期限切れ</v>
      </c>
      <c r="DX54" s="46"/>
      <c r="DY54" s="47"/>
      <c r="DZ54" s="46"/>
      <c r="EA54" s="66"/>
      <c r="EB54" s="61"/>
      <c r="EC54" s="66"/>
      <c r="ED54" s="66"/>
      <c r="EE54" s="66"/>
      <c r="EF54" s="66"/>
      <c r="EG54" s="66"/>
      <c r="EH54" s="66"/>
      <c r="EI54" s="68"/>
      <c r="EJ54" s="69"/>
      <c r="EK54" s="69"/>
      <c r="EL54" s="76"/>
      <c r="EM54" s="76"/>
      <c r="EN54" s="72"/>
      <c r="EO54" s="72"/>
    </row>
    <row r="55" spans="1:145" ht="15" customHeight="1">
      <c r="A55" s="32"/>
      <c r="B55" s="77"/>
      <c r="C55" s="59"/>
      <c r="D55" s="35"/>
      <c r="E55" s="78"/>
      <c r="F55" s="61"/>
      <c r="G55" s="62"/>
      <c r="H55" s="61"/>
      <c r="I55" s="63"/>
      <c r="J55" s="64"/>
      <c r="K55" s="65"/>
      <c r="L55" s="66"/>
      <c r="M55" s="65"/>
      <c r="N55" s="79"/>
      <c r="O55" s="67"/>
      <c r="P55" s="46"/>
      <c r="Q55" s="47"/>
      <c r="R55" s="46"/>
      <c r="S55" s="66"/>
      <c r="T55" s="61"/>
      <c r="U55" s="66"/>
      <c r="V55" s="66"/>
      <c r="W55" s="66"/>
      <c r="X55" s="66"/>
      <c r="Y55" s="66"/>
      <c r="Z55" s="66"/>
      <c r="AA55" s="66"/>
      <c r="AB55" s="68"/>
      <c r="AC55" s="69"/>
      <c r="AD55" s="69"/>
      <c r="AE55" s="70"/>
      <c r="AF55" s="71"/>
      <c r="AG55" s="53"/>
      <c r="AH55" s="53"/>
      <c r="AI55" s="54"/>
      <c r="AJ55" s="55"/>
      <c r="AK55" s="82"/>
      <c r="AL55" s="8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4"/>
      <c r="DF55" s="58">
        <v>38</v>
      </c>
      <c r="DG55" s="32"/>
      <c r="DH55" s="59"/>
      <c r="DI55" s="35" t="str">
        <f t="shared" si="0"/>
        <v/>
      </c>
      <c r="DJ55" s="78"/>
      <c r="DK55" s="61"/>
      <c r="DL55" s="62" t="str">
        <f t="shared" ca="1" si="1"/>
        <v/>
      </c>
      <c r="DM55" s="61"/>
      <c r="DN55" s="63"/>
      <c r="DO55" s="64" t="str">
        <f t="shared" si="2"/>
        <v/>
      </c>
      <c r="DP55" s="65"/>
      <c r="DQ55" s="66"/>
      <c r="DR55" s="73"/>
      <c r="DS55" s="74"/>
      <c r="DT55" s="75"/>
      <c r="DU55" s="79"/>
      <c r="DV55" s="67"/>
      <c r="DW55" s="57" t="str">
        <f t="shared" ca="1" si="3"/>
        <v>期限切れ</v>
      </c>
      <c r="DX55" s="46"/>
      <c r="DY55" s="47"/>
      <c r="DZ55" s="46"/>
      <c r="EA55" s="66"/>
      <c r="EB55" s="61"/>
      <c r="EC55" s="66"/>
      <c r="ED55" s="66"/>
      <c r="EE55" s="66"/>
      <c r="EF55" s="66"/>
      <c r="EG55" s="66"/>
      <c r="EH55" s="66"/>
      <c r="EI55" s="68"/>
      <c r="EJ55" s="69"/>
      <c r="EK55" s="69"/>
      <c r="EL55" s="76"/>
      <c r="EM55" s="76"/>
      <c r="EN55" s="72"/>
      <c r="EO55" s="72"/>
    </row>
    <row r="56" spans="1:145" ht="15" customHeight="1">
      <c r="A56" s="32"/>
      <c r="B56" s="77"/>
      <c r="C56" s="59"/>
      <c r="D56" s="35"/>
      <c r="E56" s="78"/>
      <c r="F56" s="61"/>
      <c r="G56" s="62"/>
      <c r="H56" s="61"/>
      <c r="I56" s="63"/>
      <c r="J56" s="64"/>
      <c r="K56" s="65"/>
      <c r="L56" s="66"/>
      <c r="M56" s="65"/>
      <c r="N56" s="79"/>
      <c r="O56" s="67"/>
      <c r="P56" s="80"/>
      <c r="Q56" s="47"/>
      <c r="R56" s="81"/>
      <c r="S56" s="66"/>
      <c r="T56" s="61"/>
      <c r="U56" s="66"/>
      <c r="V56" s="66"/>
      <c r="W56" s="66"/>
      <c r="X56" s="66"/>
      <c r="Y56" s="66"/>
      <c r="Z56" s="66"/>
      <c r="AA56" s="66"/>
      <c r="AB56" s="68"/>
      <c r="AC56" s="69"/>
      <c r="AD56" s="69"/>
      <c r="AE56" s="70"/>
      <c r="AF56" s="71"/>
      <c r="AG56" s="53"/>
      <c r="AH56" s="53"/>
      <c r="AI56" s="54"/>
      <c r="AJ56" s="55"/>
      <c r="AK56" s="82"/>
      <c r="AL56" s="8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4"/>
      <c r="DF56" s="77">
        <v>39</v>
      </c>
      <c r="DG56" s="32"/>
      <c r="DH56" s="59"/>
      <c r="DI56" s="35" t="str">
        <f t="shared" si="0"/>
        <v/>
      </c>
      <c r="DJ56" s="78"/>
      <c r="DK56" s="61"/>
      <c r="DL56" s="62" t="str">
        <f t="shared" ca="1" si="1"/>
        <v/>
      </c>
      <c r="DM56" s="61"/>
      <c r="DN56" s="63"/>
      <c r="DO56" s="64" t="str">
        <f t="shared" si="2"/>
        <v/>
      </c>
      <c r="DP56" s="65"/>
      <c r="DQ56" s="66"/>
      <c r="DR56" s="73"/>
      <c r="DS56" s="74"/>
      <c r="DT56" s="75"/>
      <c r="DU56" s="79"/>
      <c r="DV56" s="67"/>
      <c r="DW56" s="57" t="str">
        <f t="shared" ca="1" si="3"/>
        <v>期限切れ</v>
      </c>
      <c r="DX56" s="46"/>
      <c r="DY56" s="47"/>
      <c r="DZ56" s="46"/>
      <c r="EA56" s="66"/>
      <c r="EB56" s="61"/>
      <c r="EC56" s="66"/>
      <c r="ED56" s="66"/>
      <c r="EE56" s="66"/>
      <c r="EF56" s="66"/>
      <c r="EG56" s="66"/>
      <c r="EH56" s="66"/>
      <c r="EI56" s="68"/>
      <c r="EJ56" s="69"/>
      <c r="EK56" s="69"/>
      <c r="EL56" s="76"/>
      <c r="EM56" s="76"/>
      <c r="EN56" s="72"/>
      <c r="EO56" s="72"/>
    </row>
    <row r="57" spans="1:145" ht="15" customHeight="1">
      <c r="A57" s="32"/>
      <c r="B57" s="77"/>
      <c r="C57" s="59"/>
      <c r="D57" s="35"/>
      <c r="E57" s="78"/>
      <c r="F57" s="61"/>
      <c r="G57" s="62"/>
      <c r="H57" s="61"/>
      <c r="I57" s="63"/>
      <c r="J57" s="64"/>
      <c r="K57" s="65"/>
      <c r="L57" s="66"/>
      <c r="M57" s="65"/>
      <c r="N57" s="79"/>
      <c r="O57" s="67"/>
      <c r="P57" s="80"/>
      <c r="Q57" s="47"/>
      <c r="R57" s="81"/>
      <c r="S57" s="66"/>
      <c r="T57" s="61"/>
      <c r="U57" s="66"/>
      <c r="V57" s="66"/>
      <c r="W57" s="66"/>
      <c r="X57" s="66"/>
      <c r="Y57" s="66"/>
      <c r="Z57" s="66"/>
      <c r="AA57" s="66"/>
      <c r="AB57" s="68"/>
      <c r="AC57" s="69"/>
      <c r="AD57" s="69"/>
      <c r="AE57" s="70"/>
      <c r="AF57" s="71"/>
      <c r="AG57" s="53"/>
      <c r="AH57" s="53"/>
      <c r="AI57" s="54"/>
      <c r="AJ57" s="55"/>
      <c r="AK57" s="82"/>
      <c r="AL57" s="8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4"/>
      <c r="DF57" s="58">
        <v>40</v>
      </c>
      <c r="DG57" s="32"/>
      <c r="DH57" s="59"/>
      <c r="DI57" s="35" t="str">
        <f t="shared" si="0"/>
        <v/>
      </c>
      <c r="DJ57" s="78"/>
      <c r="DK57" s="61"/>
      <c r="DL57" s="62" t="str">
        <f t="shared" ca="1" si="1"/>
        <v/>
      </c>
      <c r="DM57" s="61"/>
      <c r="DN57" s="63"/>
      <c r="DO57" s="64" t="str">
        <f t="shared" si="2"/>
        <v/>
      </c>
      <c r="DP57" s="65"/>
      <c r="DQ57" s="66"/>
      <c r="DR57" s="73"/>
      <c r="DS57" s="74"/>
      <c r="DT57" s="75"/>
      <c r="DU57" s="79"/>
      <c r="DV57" s="67"/>
      <c r="DW57" s="57" t="str">
        <f t="shared" ca="1" si="3"/>
        <v>期限切れ</v>
      </c>
      <c r="DX57" s="46"/>
      <c r="DY57" s="47"/>
      <c r="DZ57" s="46"/>
      <c r="EA57" s="66"/>
      <c r="EB57" s="61"/>
      <c r="EC57" s="66"/>
      <c r="ED57" s="66"/>
      <c r="EE57" s="66"/>
      <c r="EF57" s="66"/>
      <c r="EG57" s="66"/>
      <c r="EH57" s="66"/>
      <c r="EI57" s="68"/>
      <c r="EJ57" s="69"/>
      <c r="EK57" s="69"/>
      <c r="EL57" s="76"/>
      <c r="EM57" s="76"/>
      <c r="EN57" s="72"/>
      <c r="EO57" s="72"/>
    </row>
    <row r="58" spans="1:145" ht="15" customHeight="1">
      <c r="A58" s="32"/>
      <c r="B58" s="77"/>
      <c r="C58" s="34"/>
      <c r="D58" s="85"/>
      <c r="E58" s="78"/>
      <c r="F58" s="61"/>
      <c r="G58" s="62"/>
      <c r="H58" s="61"/>
      <c r="I58" s="63"/>
      <c r="J58" s="64"/>
      <c r="K58" s="65"/>
      <c r="L58" s="66"/>
      <c r="M58" s="65"/>
      <c r="N58" s="79"/>
      <c r="O58" s="67"/>
      <c r="P58" s="80"/>
      <c r="Q58" s="47"/>
      <c r="R58" s="81"/>
      <c r="S58" s="66"/>
      <c r="T58" s="61"/>
      <c r="U58" s="66"/>
      <c r="V58" s="66"/>
      <c r="W58" s="66"/>
      <c r="X58" s="66"/>
      <c r="Y58" s="66"/>
      <c r="Z58" s="66"/>
      <c r="AA58" s="66"/>
      <c r="AB58" s="68"/>
      <c r="AC58" s="69"/>
      <c r="AD58" s="68"/>
      <c r="AE58" s="70"/>
      <c r="AF58" s="71"/>
      <c r="AG58" s="53"/>
      <c r="AH58" s="53"/>
      <c r="AI58" s="54"/>
      <c r="AJ58" s="55"/>
      <c r="AK58" s="82"/>
      <c r="AL58" s="8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4"/>
      <c r="DF58" s="77">
        <v>41</v>
      </c>
      <c r="DG58" s="32"/>
      <c r="DH58" s="59"/>
      <c r="DI58" s="35" t="str">
        <f t="shared" si="0"/>
        <v/>
      </c>
      <c r="DJ58" s="78"/>
      <c r="DK58" s="61"/>
      <c r="DL58" s="62" t="str">
        <f t="shared" ca="1" si="1"/>
        <v/>
      </c>
      <c r="DM58" s="61"/>
      <c r="DN58" s="63"/>
      <c r="DO58" s="64" t="str">
        <f t="shared" si="2"/>
        <v/>
      </c>
      <c r="DP58" s="65"/>
      <c r="DQ58" s="66"/>
      <c r="DR58" s="73"/>
      <c r="DS58" s="74"/>
      <c r="DT58" s="75"/>
      <c r="DU58" s="79"/>
      <c r="DV58" s="67"/>
      <c r="DW58" s="57" t="str">
        <f t="shared" ca="1" si="3"/>
        <v>期限切れ</v>
      </c>
      <c r="DX58" s="46"/>
      <c r="DY58" s="47"/>
      <c r="DZ58" s="46"/>
      <c r="EA58" s="66"/>
      <c r="EB58" s="61"/>
      <c r="EC58" s="66"/>
      <c r="ED58" s="66"/>
      <c r="EE58" s="66"/>
      <c r="EF58" s="66"/>
      <c r="EG58" s="66"/>
      <c r="EH58" s="66"/>
      <c r="EI58" s="68"/>
      <c r="EJ58" s="69"/>
      <c r="EK58" s="69"/>
      <c r="EL58" s="76"/>
      <c r="EM58" s="76"/>
      <c r="EN58" s="72"/>
      <c r="EO58" s="72"/>
    </row>
    <row r="59" spans="1:145" ht="15" customHeight="1">
      <c r="A59" s="32"/>
      <c r="B59" s="77"/>
      <c r="C59" s="59"/>
      <c r="D59" s="35"/>
      <c r="E59" s="78"/>
      <c r="F59" s="61"/>
      <c r="G59" s="62"/>
      <c r="H59" s="61"/>
      <c r="I59" s="63"/>
      <c r="J59" s="64"/>
      <c r="K59" s="65"/>
      <c r="L59" s="66"/>
      <c r="M59" s="65"/>
      <c r="N59" s="79"/>
      <c r="O59" s="67"/>
      <c r="P59" s="80"/>
      <c r="Q59" s="47"/>
      <c r="R59" s="81"/>
      <c r="S59" s="66"/>
      <c r="T59" s="61"/>
      <c r="U59" s="66"/>
      <c r="V59" s="66"/>
      <c r="W59" s="66"/>
      <c r="X59" s="66"/>
      <c r="Y59" s="66"/>
      <c r="Z59" s="66"/>
      <c r="AA59" s="66"/>
      <c r="AB59" s="68"/>
      <c r="AC59" s="68"/>
      <c r="AD59" s="68"/>
      <c r="AE59" s="70"/>
      <c r="AF59" s="71"/>
      <c r="AG59" s="53"/>
      <c r="AH59" s="53"/>
      <c r="AI59" s="54"/>
      <c r="AJ59" s="55"/>
      <c r="AK59" s="82"/>
      <c r="AL59" s="8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4"/>
      <c r="DF59" s="58">
        <v>42</v>
      </c>
      <c r="DG59" s="32"/>
      <c r="DH59" s="59"/>
      <c r="DI59" s="35" t="str">
        <f t="shared" si="0"/>
        <v/>
      </c>
      <c r="DJ59" s="78"/>
      <c r="DK59" s="61"/>
      <c r="DL59" s="62" t="str">
        <f t="shared" ca="1" si="1"/>
        <v/>
      </c>
      <c r="DM59" s="61"/>
      <c r="DN59" s="63"/>
      <c r="DO59" s="64" t="str">
        <f t="shared" si="2"/>
        <v/>
      </c>
      <c r="DP59" s="65"/>
      <c r="DQ59" s="66"/>
      <c r="DR59" s="73"/>
      <c r="DS59" s="74"/>
      <c r="DT59" s="75"/>
      <c r="DU59" s="79"/>
      <c r="DV59" s="67"/>
      <c r="DW59" s="57" t="str">
        <f t="shared" ca="1" si="3"/>
        <v>期限切れ</v>
      </c>
      <c r="DX59" s="46"/>
      <c r="DY59" s="47"/>
      <c r="DZ59" s="46"/>
      <c r="EA59" s="66"/>
      <c r="EB59" s="61"/>
      <c r="EC59" s="66"/>
      <c r="ED59" s="66"/>
      <c r="EE59" s="66"/>
      <c r="EF59" s="66"/>
      <c r="EG59" s="66"/>
      <c r="EH59" s="66"/>
      <c r="EI59" s="68"/>
      <c r="EJ59" s="69"/>
      <c r="EK59" s="69"/>
      <c r="EL59" s="76"/>
      <c r="EM59" s="76"/>
      <c r="EN59" s="72"/>
      <c r="EO59" s="72"/>
    </row>
    <row r="60" spans="1:145" ht="15" customHeight="1">
      <c r="A60" s="32"/>
      <c r="B60" s="77"/>
      <c r="C60" s="59"/>
      <c r="D60" s="35"/>
      <c r="E60" s="78"/>
      <c r="F60" s="61"/>
      <c r="G60" s="62"/>
      <c r="H60" s="61"/>
      <c r="I60" s="63"/>
      <c r="J60" s="64"/>
      <c r="K60" s="65"/>
      <c r="L60" s="66"/>
      <c r="M60" s="65"/>
      <c r="N60" s="79"/>
      <c r="O60" s="67"/>
      <c r="P60" s="80"/>
      <c r="Q60" s="47"/>
      <c r="R60" s="81"/>
      <c r="S60" s="66"/>
      <c r="T60" s="61"/>
      <c r="U60" s="66"/>
      <c r="V60" s="66"/>
      <c r="W60" s="66"/>
      <c r="X60" s="66"/>
      <c r="Y60" s="66"/>
      <c r="Z60" s="66"/>
      <c r="AA60" s="66"/>
      <c r="AB60" s="68"/>
      <c r="AC60" s="68"/>
      <c r="AD60" s="68"/>
      <c r="AE60" s="70"/>
      <c r="AF60" s="71"/>
      <c r="AG60" s="53"/>
      <c r="AH60" s="53"/>
      <c r="AI60" s="54"/>
      <c r="AJ60" s="55"/>
      <c r="AK60" s="82"/>
      <c r="AL60" s="8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4"/>
      <c r="DF60" s="77">
        <v>43</v>
      </c>
      <c r="DG60" s="32"/>
      <c r="DH60" s="59"/>
      <c r="DI60" s="35" t="str">
        <f t="shared" si="0"/>
        <v/>
      </c>
      <c r="DJ60" s="78"/>
      <c r="DK60" s="61"/>
      <c r="DL60" s="62" t="str">
        <f t="shared" ca="1" si="1"/>
        <v/>
      </c>
      <c r="DM60" s="61"/>
      <c r="DN60" s="63"/>
      <c r="DO60" s="64" t="str">
        <f t="shared" si="2"/>
        <v/>
      </c>
      <c r="DP60" s="65"/>
      <c r="DQ60" s="66"/>
      <c r="DR60" s="73"/>
      <c r="DS60" s="74"/>
      <c r="DT60" s="75"/>
      <c r="DU60" s="79"/>
      <c r="DV60" s="67"/>
      <c r="DW60" s="57" t="str">
        <f t="shared" ca="1" si="3"/>
        <v>期限切れ</v>
      </c>
      <c r="DX60" s="46"/>
      <c r="DY60" s="47"/>
      <c r="DZ60" s="46"/>
      <c r="EA60" s="66"/>
      <c r="EB60" s="61"/>
      <c r="EC60" s="66"/>
      <c r="ED60" s="66"/>
      <c r="EE60" s="66"/>
      <c r="EF60" s="66"/>
      <c r="EG60" s="66"/>
      <c r="EH60" s="66"/>
      <c r="EI60" s="68"/>
      <c r="EJ60" s="69"/>
      <c r="EK60" s="69"/>
      <c r="EL60" s="76"/>
      <c r="EM60" s="76"/>
      <c r="EN60" s="72"/>
      <c r="EO60" s="72"/>
    </row>
    <row r="61" spans="1:145" ht="15" customHeight="1">
      <c r="A61" s="32"/>
      <c r="B61" s="77"/>
      <c r="C61" s="59"/>
      <c r="D61" s="35"/>
      <c r="E61" s="78"/>
      <c r="F61" s="61"/>
      <c r="G61" s="62"/>
      <c r="H61" s="61"/>
      <c r="I61" s="63"/>
      <c r="J61" s="64"/>
      <c r="K61" s="65"/>
      <c r="L61" s="66"/>
      <c r="M61" s="65"/>
      <c r="N61" s="79"/>
      <c r="O61" s="67"/>
      <c r="P61" s="80"/>
      <c r="Q61" s="47"/>
      <c r="R61" s="81"/>
      <c r="S61" s="66"/>
      <c r="T61" s="61"/>
      <c r="U61" s="66"/>
      <c r="V61" s="66"/>
      <c r="W61" s="66"/>
      <c r="X61" s="66"/>
      <c r="Y61" s="66"/>
      <c r="Z61" s="66"/>
      <c r="AA61" s="66"/>
      <c r="AB61" s="68"/>
      <c r="AC61" s="69"/>
      <c r="AD61" s="69"/>
      <c r="AE61" s="70"/>
      <c r="AF61" s="71"/>
      <c r="AG61" s="53"/>
      <c r="AH61" s="53"/>
      <c r="AI61" s="54"/>
      <c r="AJ61" s="55"/>
      <c r="AK61" s="82"/>
      <c r="AL61" s="8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4"/>
      <c r="DF61" s="58">
        <v>44</v>
      </c>
      <c r="DG61" s="32"/>
      <c r="DH61" s="59"/>
      <c r="DI61" s="35" t="str">
        <f t="shared" si="0"/>
        <v/>
      </c>
      <c r="DJ61" s="78"/>
      <c r="DK61" s="61"/>
      <c r="DL61" s="62" t="str">
        <f t="shared" ca="1" si="1"/>
        <v/>
      </c>
      <c r="DM61" s="61"/>
      <c r="DN61" s="63"/>
      <c r="DO61" s="64" t="str">
        <f t="shared" si="2"/>
        <v/>
      </c>
      <c r="DP61" s="65"/>
      <c r="DQ61" s="66"/>
      <c r="DR61" s="73"/>
      <c r="DS61" s="74"/>
      <c r="DT61" s="75"/>
      <c r="DU61" s="79"/>
      <c r="DV61" s="67"/>
      <c r="DW61" s="57" t="str">
        <f t="shared" ca="1" si="3"/>
        <v>期限切れ</v>
      </c>
      <c r="DX61" s="46"/>
      <c r="DY61" s="47"/>
      <c r="DZ61" s="46"/>
      <c r="EA61" s="66"/>
      <c r="EB61" s="61"/>
      <c r="EC61" s="66"/>
      <c r="ED61" s="66"/>
      <c r="EE61" s="66"/>
      <c r="EF61" s="66"/>
      <c r="EG61" s="66"/>
      <c r="EH61" s="66"/>
      <c r="EI61" s="68"/>
      <c r="EJ61" s="69"/>
      <c r="EK61" s="69"/>
      <c r="EL61" s="76"/>
      <c r="EM61" s="76"/>
      <c r="EN61" s="72"/>
      <c r="EO61" s="72"/>
    </row>
    <row r="62" spans="1:145" ht="15" customHeight="1">
      <c r="A62" s="32"/>
      <c r="B62" s="77"/>
      <c r="C62" s="59"/>
      <c r="D62" s="35"/>
      <c r="E62" s="78"/>
      <c r="F62" s="61"/>
      <c r="G62" s="62"/>
      <c r="H62" s="61"/>
      <c r="I62" s="63"/>
      <c r="J62" s="64"/>
      <c r="K62" s="65"/>
      <c r="L62" s="66"/>
      <c r="M62" s="65"/>
      <c r="N62" s="79"/>
      <c r="O62" s="67"/>
      <c r="P62" s="80"/>
      <c r="Q62" s="47"/>
      <c r="R62" s="81"/>
      <c r="S62" s="66"/>
      <c r="T62" s="61"/>
      <c r="U62" s="66"/>
      <c r="V62" s="66"/>
      <c r="W62" s="66"/>
      <c r="X62" s="66"/>
      <c r="Y62" s="66"/>
      <c r="Z62" s="66"/>
      <c r="AA62" s="66"/>
      <c r="AB62" s="68"/>
      <c r="AC62" s="69"/>
      <c r="AD62" s="69"/>
      <c r="AE62" s="70"/>
      <c r="AF62" s="71"/>
      <c r="AG62" s="53"/>
      <c r="AH62" s="53"/>
      <c r="AI62" s="54"/>
      <c r="AJ62" s="55"/>
      <c r="AK62" s="82"/>
      <c r="AL62" s="8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4"/>
      <c r="DF62" s="77">
        <v>45</v>
      </c>
      <c r="DG62" s="32"/>
      <c r="DH62" s="59"/>
      <c r="DI62" s="35" t="str">
        <f t="shared" si="0"/>
        <v/>
      </c>
      <c r="DJ62" s="78"/>
      <c r="DK62" s="61"/>
      <c r="DL62" s="62" t="str">
        <f t="shared" ca="1" si="1"/>
        <v/>
      </c>
      <c r="DM62" s="61"/>
      <c r="DN62" s="63"/>
      <c r="DO62" s="64" t="str">
        <f t="shared" si="2"/>
        <v/>
      </c>
      <c r="DP62" s="65"/>
      <c r="DQ62" s="66"/>
      <c r="DR62" s="73"/>
      <c r="DS62" s="74"/>
      <c r="DT62" s="75"/>
      <c r="DU62" s="79"/>
      <c r="DV62" s="67"/>
      <c r="DW62" s="57" t="str">
        <f t="shared" ca="1" si="3"/>
        <v>期限切れ</v>
      </c>
      <c r="DX62" s="46"/>
      <c r="DY62" s="47"/>
      <c r="DZ62" s="46"/>
      <c r="EA62" s="66"/>
      <c r="EB62" s="61"/>
      <c r="EC62" s="66"/>
      <c r="ED62" s="66"/>
      <c r="EE62" s="66"/>
      <c r="EF62" s="66"/>
      <c r="EG62" s="66"/>
      <c r="EH62" s="66"/>
      <c r="EI62" s="68"/>
      <c r="EJ62" s="69"/>
      <c r="EK62" s="69"/>
      <c r="EL62" s="76"/>
      <c r="EM62" s="76"/>
      <c r="EN62" s="72"/>
      <c r="EO62" s="72"/>
    </row>
    <row r="63" spans="1:145" ht="15" customHeight="1">
      <c r="A63" s="32"/>
      <c r="B63" s="77"/>
      <c r="C63" s="59"/>
      <c r="D63" s="35"/>
      <c r="E63" s="78"/>
      <c r="F63" s="61"/>
      <c r="G63" s="62"/>
      <c r="H63" s="61"/>
      <c r="I63" s="63"/>
      <c r="J63" s="64"/>
      <c r="K63" s="65"/>
      <c r="L63" s="66"/>
      <c r="M63" s="65"/>
      <c r="N63" s="79"/>
      <c r="O63" s="67"/>
      <c r="P63" s="46"/>
      <c r="Q63" s="47"/>
      <c r="R63" s="46"/>
      <c r="S63" s="66"/>
      <c r="T63" s="61"/>
      <c r="U63" s="66"/>
      <c r="V63" s="66"/>
      <c r="W63" s="66"/>
      <c r="X63" s="66"/>
      <c r="Y63" s="66"/>
      <c r="Z63" s="66"/>
      <c r="AA63" s="66"/>
      <c r="AB63" s="68"/>
      <c r="AC63" s="69"/>
      <c r="AD63" s="69"/>
      <c r="AE63" s="70"/>
      <c r="AF63" s="71"/>
      <c r="AG63" s="53"/>
      <c r="AH63" s="53"/>
      <c r="AI63" s="54"/>
      <c r="AJ63" s="55"/>
      <c r="AK63" s="82"/>
      <c r="AL63" s="8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4"/>
      <c r="DF63" s="58">
        <v>46</v>
      </c>
      <c r="DG63" s="32"/>
      <c r="DH63" s="59"/>
      <c r="DI63" s="35" t="str">
        <f t="shared" si="0"/>
        <v/>
      </c>
      <c r="DJ63" s="78"/>
      <c r="DK63" s="61"/>
      <c r="DL63" s="62" t="str">
        <f t="shared" ca="1" si="1"/>
        <v/>
      </c>
      <c r="DM63" s="61"/>
      <c r="DN63" s="63"/>
      <c r="DO63" s="64" t="str">
        <f t="shared" si="2"/>
        <v/>
      </c>
      <c r="DP63" s="65"/>
      <c r="DQ63" s="66"/>
      <c r="DR63" s="73"/>
      <c r="DS63" s="74"/>
      <c r="DT63" s="75"/>
      <c r="DU63" s="79"/>
      <c r="DV63" s="67"/>
      <c r="DW63" s="57" t="str">
        <f t="shared" ca="1" si="3"/>
        <v>期限切れ</v>
      </c>
      <c r="DX63" s="46"/>
      <c r="DY63" s="47"/>
      <c r="DZ63" s="46"/>
      <c r="EA63" s="66"/>
      <c r="EB63" s="61"/>
      <c r="EC63" s="66"/>
      <c r="ED63" s="66"/>
      <c r="EE63" s="66"/>
      <c r="EF63" s="66"/>
      <c r="EG63" s="66"/>
      <c r="EH63" s="66"/>
      <c r="EI63" s="68"/>
      <c r="EJ63" s="69"/>
      <c r="EK63" s="69"/>
      <c r="EL63" s="76"/>
      <c r="EM63" s="76"/>
      <c r="EN63" s="72"/>
      <c r="EO63" s="72"/>
    </row>
    <row r="64" spans="1:145" ht="15" customHeight="1">
      <c r="A64" s="32"/>
      <c r="B64" s="58"/>
      <c r="C64" s="59"/>
      <c r="D64" s="59"/>
      <c r="E64" s="78"/>
      <c r="F64" s="61"/>
      <c r="G64" s="62"/>
      <c r="H64" s="61"/>
      <c r="I64" s="63"/>
      <c r="J64" s="64"/>
      <c r="K64" s="65"/>
      <c r="L64" s="66"/>
      <c r="M64" s="65"/>
      <c r="N64" s="65"/>
      <c r="O64" s="67"/>
      <c r="P64" s="46"/>
      <c r="Q64" s="47"/>
      <c r="R64" s="46"/>
      <c r="S64" s="66"/>
      <c r="T64" s="67"/>
      <c r="U64" s="66"/>
      <c r="V64" s="66"/>
      <c r="W64" s="66"/>
      <c r="X64" s="66"/>
      <c r="Y64" s="66"/>
      <c r="Z64" s="66"/>
      <c r="AA64" s="66"/>
      <c r="AB64" s="68"/>
      <c r="AC64" s="69"/>
      <c r="AD64" s="69"/>
      <c r="AE64" s="70"/>
      <c r="AF64" s="71"/>
      <c r="AG64" s="53"/>
      <c r="AH64" s="53"/>
      <c r="AI64" s="54"/>
      <c r="AJ64" s="55"/>
      <c r="AK64" s="72"/>
      <c r="AL64" s="7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4"/>
      <c r="DF64" s="77">
        <v>47</v>
      </c>
      <c r="DG64" s="32"/>
      <c r="DH64" s="59"/>
      <c r="DI64" s="35" t="str">
        <f t="shared" si="0"/>
        <v/>
      </c>
      <c r="DJ64" s="78"/>
      <c r="DK64" s="61"/>
      <c r="DL64" s="62" t="str">
        <f t="shared" ca="1" si="1"/>
        <v/>
      </c>
      <c r="DM64" s="61"/>
      <c r="DN64" s="63"/>
      <c r="DO64" s="64" t="str">
        <f t="shared" si="2"/>
        <v/>
      </c>
      <c r="DP64" s="65"/>
      <c r="DQ64" s="66"/>
      <c r="DR64" s="73"/>
      <c r="DS64" s="74"/>
      <c r="DT64" s="75"/>
      <c r="DU64" s="79"/>
      <c r="DV64" s="67"/>
      <c r="DW64" s="57" t="str">
        <f t="shared" ca="1" si="3"/>
        <v>期限切れ</v>
      </c>
      <c r="DX64" s="46"/>
      <c r="DY64" s="47"/>
      <c r="DZ64" s="46"/>
      <c r="EA64" s="66"/>
      <c r="EB64" s="61"/>
      <c r="EC64" s="66"/>
      <c r="ED64" s="66"/>
      <c r="EE64" s="66"/>
      <c r="EF64" s="66"/>
      <c r="EG64" s="66"/>
      <c r="EH64" s="66"/>
      <c r="EI64" s="68"/>
      <c r="EJ64" s="69"/>
      <c r="EK64" s="69"/>
      <c r="EL64" s="76"/>
      <c r="EM64" s="76"/>
      <c r="EN64" s="72"/>
      <c r="EO64" s="72"/>
    </row>
    <row r="65" spans="1:145" ht="15" customHeight="1">
      <c r="A65" s="32"/>
      <c r="B65" s="58"/>
      <c r="C65" s="59"/>
      <c r="D65" s="59"/>
      <c r="E65" s="78"/>
      <c r="F65" s="61"/>
      <c r="G65" s="62"/>
      <c r="H65" s="61"/>
      <c r="I65" s="63"/>
      <c r="J65" s="64"/>
      <c r="K65" s="65"/>
      <c r="L65" s="66"/>
      <c r="M65" s="65"/>
      <c r="N65" s="66"/>
      <c r="O65" s="67"/>
      <c r="P65" s="46"/>
      <c r="Q65" s="47"/>
      <c r="R65" s="46"/>
      <c r="S65" s="66"/>
      <c r="T65" s="67"/>
      <c r="U65" s="67"/>
      <c r="V65" s="66"/>
      <c r="W65" s="66"/>
      <c r="X65" s="66"/>
      <c r="Y65" s="66"/>
      <c r="Z65" s="66"/>
      <c r="AA65" s="66"/>
      <c r="AB65" s="68"/>
      <c r="AC65" s="69"/>
      <c r="AD65" s="69"/>
      <c r="AE65" s="70"/>
      <c r="AF65" s="71"/>
      <c r="AG65" s="53"/>
      <c r="AH65" s="53"/>
      <c r="AI65" s="54"/>
      <c r="AJ65" s="55"/>
      <c r="AK65" s="72"/>
      <c r="AL65" s="7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4"/>
      <c r="DF65" s="58">
        <v>48</v>
      </c>
      <c r="DG65" s="32"/>
      <c r="DH65" s="59"/>
      <c r="DI65" s="35" t="str">
        <f t="shared" si="0"/>
        <v/>
      </c>
      <c r="DJ65" s="78"/>
      <c r="DK65" s="61"/>
      <c r="DL65" s="62" t="str">
        <f t="shared" ca="1" si="1"/>
        <v/>
      </c>
      <c r="DM65" s="61"/>
      <c r="DN65" s="63"/>
      <c r="DO65" s="64" t="str">
        <f t="shared" si="2"/>
        <v/>
      </c>
      <c r="DP65" s="65"/>
      <c r="DQ65" s="66"/>
      <c r="DR65" s="73"/>
      <c r="DS65" s="74"/>
      <c r="DT65" s="75"/>
      <c r="DU65" s="79"/>
      <c r="DV65" s="67"/>
      <c r="DW65" s="57" t="str">
        <f t="shared" ca="1" si="3"/>
        <v>期限切れ</v>
      </c>
      <c r="DX65" s="46"/>
      <c r="DY65" s="47"/>
      <c r="DZ65" s="46"/>
      <c r="EA65" s="66"/>
      <c r="EB65" s="61"/>
      <c r="EC65" s="66"/>
      <c r="ED65" s="66"/>
      <c r="EE65" s="66"/>
      <c r="EF65" s="66"/>
      <c r="EG65" s="66"/>
      <c r="EH65" s="66"/>
      <c r="EI65" s="68"/>
      <c r="EJ65" s="69"/>
      <c r="EK65" s="69"/>
      <c r="EL65" s="76"/>
      <c r="EM65" s="76"/>
      <c r="EN65" s="72"/>
      <c r="EO65" s="72"/>
    </row>
    <row r="66" spans="1:145" ht="15" customHeight="1">
      <c r="A66" s="32"/>
      <c r="B66" s="58"/>
      <c r="C66" s="59"/>
      <c r="D66" s="59"/>
      <c r="E66" s="78"/>
      <c r="F66" s="61"/>
      <c r="G66" s="62"/>
      <c r="H66" s="61"/>
      <c r="I66" s="63"/>
      <c r="J66" s="64"/>
      <c r="K66" s="65"/>
      <c r="L66" s="66"/>
      <c r="M66" s="65"/>
      <c r="N66" s="66"/>
      <c r="O66" s="67"/>
      <c r="P66" s="46"/>
      <c r="Q66" s="47"/>
      <c r="R66" s="46"/>
      <c r="S66" s="66"/>
      <c r="T66" s="61"/>
      <c r="U66" s="66"/>
      <c r="V66" s="66"/>
      <c r="W66" s="66"/>
      <c r="X66" s="66"/>
      <c r="Y66" s="66"/>
      <c r="Z66" s="66"/>
      <c r="AA66" s="66"/>
      <c r="AB66" s="68"/>
      <c r="AC66" s="69"/>
      <c r="AD66" s="69"/>
      <c r="AE66" s="70"/>
      <c r="AF66" s="71"/>
      <c r="AG66" s="53"/>
      <c r="AH66" s="53"/>
      <c r="AI66" s="54"/>
      <c r="AJ66" s="55"/>
      <c r="AK66" s="72"/>
      <c r="AL66" s="7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4"/>
      <c r="DF66" s="77">
        <v>49</v>
      </c>
      <c r="DG66" s="32"/>
      <c r="DH66" s="59"/>
      <c r="DI66" s="35" t="str">
        <f t="shared" si="0"/>
        <v/>
      </c>
      <c r="DJ66" s="78"/>
      <c r="DK66" s="61"/>
      <c r="DL66" s="62" t="str">
        <f t="shared" ca="1" si="1"/>
        <v/>
      </c>
      <c r="DM66" s="61"/>
      <c r="DN66" s="63"/>
      <c r="DO66" s="64" t="str">
        <f t="shared" si="2"/>
        <v/>
      </c>
      <c r="DP66" s="65"/>
      <c r="DQ66" s="66"/>
      <c r="DR66" s="73"/>
      <c r="DS66" s="74"/>
      <c r="DT66" s="75"/>
      <c r="DU66" s="79"/>
      <c r="DV66" s="67"/>
      <c r="DW66" s="57" t="str">
        <f t="shared" ca="1" si="3"/>
        <v>期限切れ</v>
      </c>
      <c r="DX66" s="46"/>
      <c r="DY66" s="47"/>
      <c r="DZ66" s="46"/>
      <c r="EA66" s="66"/>
      <c r="EB66" s="61"/>
      <c r="EC66" s="66"/>
      <c r="ED66" s="66"/>
      <c r="EE66" s="66"/>
      <c r="EF66" s="66"/>
      <c r="EG66" s="66"/>
      <c r="EH66" s="66"/>
      <c r="EI66" s="68"/>
      <c r="EJ66" s="69"/>
      <c r="EK66" s="69"/>
      <c r="EL66" s="76"/>
      <c r="EM66" s="76"/>
      <c r="EN66" s="72"/>
      <c r="EO66" s="72"/>
    </row>
    <row r="67" spans="1:145" ht="15" customHeight="1">
      <c r="A67" s="32"/>
      <c r="B67" s="58"/>
      <c r="C67" s="59"/>
      <c r="D67" s="59"/>
      <c r="E67" s="78"/>
      <c r="F67" s="61"/>
      <c r="G67" s="62"/>
      <c r="H67" s="61"/>
      <c r="I67" s="63"/>
      <c r="J67" s="64"/>
      <c r="K67" s="65"/>
      <c r="L67" s="66"/>
      <c r="M67" s="65"/>
      <c r="N67" s="66"/>
      <c r="O67" s="67"/>
      <c r="P67" s="46"/>
      <c r="Q67" s="47"/>
      <c r="R67" s="46"/>
      <c r="S67" s="66"/>
      <c r="T67" s="61"/>
      <c r="U67" s="66"/>
      <c r="V67" s="66"/>
      <c r="W67" s="66"/>
      <c r="X67" s="66"/>
      <c r="Y67" s="66"/>
      <c r="Z67" s="66"/>
      <c r="AA67" s="66"/>
      <c r="AB67" s="68"/>
      <c r="AC67" s="69"/>
      <c r="AD67" s="69"/>
      <c r="AE67" s="70"/>
      <c r="AF67" s="71"/>
      <c r="AG67" s="53"/>
      <c r="AH67" s="53"/>
      <c r="AI67" s="54"/>
      <c r="AJ67" s="55"/>
      <c r="AK67" s="72"/>
      <c r="AL67" s="7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4"/>
      <c r="DF67" s="58">
        <v>50</v>
      </c>
      <c r="DG67" s="32"/>
      <c r="DH67" s="59"/>
      <c r="DI67" s="35" t="str">
        <f t="shared" si="0"/>
        <v/>
      </c>
      <c r="DJ67" s="78"/>
      <c r="DK67" s="61"/>
      <c r="DL67" s="62" t="str">
        <f t="shared" ca="1" si="1"/>
        <v/>
      </c>
      <c r="DM67" s="61"/>
      <c r="DN67" s="63"/>
      <c r="DO67" s="64" t="str">
        <f t="shared" si="2"/>
        <v/>
      </c>
      <c r="DP67" s="65"/>
      <c r="DQ67" s="66"/>
      <c r="DR67" s="73"/>
      <c r="DS67" s="74"/>
      <c r="DT67" s="75"/>
      <c r="DU67" s="79"/>
      <c r="DV67" s="67"/>
      <c r="DW67" s="57" t="str">
        <f t="shared" ca="1" si="3"/>
        <v>期限切れ</v>
      </c>
      <c r="DX67" s="46"/>
      <c r="DY67" s="47"/>
      <c r="DZ67" s="46"/>
      <c r="EA67" s="66"/>
      <c r="EB67" s="61"/>
      <c r="EC67" s="66"/>
      <c r="ED67" s="66"/>
      <c r="EE67" s="66"/>
      <c r="EF67" s="66"/>
      <c r="EG67" s="66"/>
      <c r="EH67" s="66"/>
      <c r="EI67" s="68"/>
      <c r="EJ67" s="69"/>
      <c r="EK67" s="69"/>
      <c r="EL67" s="76"/>
      <c r="EM67" s="76"/>
      <c r="EN67" s="72"/>
      <c r="EO67" s="72"/>
    </row>
    <row r="68" spans="1:145" ht="15" customHeight="1">
      <c r="A68" s="32"/>
      <c r="B68" s="77"/>
      <c r="C68" s="59"/>
      <c r="D68" s="35"/>
      <c r="E68" s="78"/>
      <c r="F68" s="61"/>
      <c r="G68" s="62"/>
      <c r="H68" s="61"/>
      <c r="I68" s="63"/>
      <c r="J68" s="64"/>
      <c r="K68" s="65"/>
      <c r="L68" s="66"/>
      <c r="M68" s="65"/>
      <c r="N68" s="79"/>
      <c r="O68" s="67"/>
      <c r="P68" s="80"/>
      <c r="Q68" s="47"/>
      <c r="R68" s="81"/>
      <c r="S68" s="66"/>
      <c r="T68" s="61"/>
      <c r="U68" s="66"/>
      <c r="V68" s="66"/>
      <c r="W68" s="66"/>
      <c r="X68" s="66"/>
      <c r="Y68" s="66"/>
      <c r="Z68" s="66"/>
      <c r="AA68" s="66"/>
      <c r="AB68" s="68"/>
      <c r="AC68" s="69"/>
      <c r="AD68" s="69"/>
      <c r="AE68" s="70"/>
      <c r="AF68" s="71"/>
      <c r="AG68" s="53"/>
      <c r="AH68" s="53"/>
      <c r="AI68" s="54"/>
      <c r="AJ68" s="55"/>
      <c r="AK68" s="82"/>
      <c r="AL68" s="8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4"/>
      <c r="DF68" s="77">
        <v>51</v>
      </c>
      <c r="DG68" s="32"/>
      <c r="DH68" s="59"/>
      <c r="DI68" s="35" t="str">
        <f t="shared" si="0"/>
        <v/>
      </c>
      <c r="DJ68" s="78"/>
      <c r="DK68" s="61"/>
      <c r="DL68" s="62" t="str">
        <f t="shared" ca="1" si="1"/>
        <v/>
      </c>
      <c r="DM68" s="61"/>
      <c r="DN68" s="63"/>
      <c r="DO68" s="64" t="str">
        <f t="shared" si="2"/>
        <v/>
      </c>
      <c r="DP68" s="65"/>
      <c r="DQ68" s="66"/>
      <c r="DR68" s="73"/>
      <c r="DS68" s="74"/>
      <c r="DT68" s="75"/>
      <c r="DU68" s="79"/>
      <c r="DV68" s="67"/>
      <c r="DW68" s="57" t="str">
        <f t="shared" ca="1" si="3"/>
        <v>期限切れ</v>
      </c>
      <c r="DX68" s="46"/>
      <c r="DY68" s="47"/>
      <c r="DZ68" s="46"/>
      <c r="EA68" s="66"/>
      <c r="EB68" s="61"/>
      <c r="EC68" s="66"/>
      <c r="ED68" s="66"/>
      <c r="EE68" s="66"/>
      <c r="EF68" s="66"/>
      <c r="EG68" s="66"/>
      <c r="EH68" s="66"/>
      <c r="EI68" s="68"/>
      <c r="EJ68" s="69"/>
      <c r="EK68" s="69"/>
      <c r="EL68" s="76"/>
      <c r="EM68" s="76"/>
      <c r="EN68" s="72"/>
      <c r="EO68" s="72"/>
    </row>
    <row r="69" spans="1:145" ht="15" customHeight="1">
      <c r="A69" s="32"/>
      <c r="B69" s="77"/>
      <c r="C69" s="59"/>
      <c r="D69" s="35"/>
      <c r="E69" s="78"/>
      <c r="F69" s="61"/>
      <c r="G69" s="62"/>
      <c r="H69" s="61"/>
      <c r="I69" s="63"/>
      <c r="J69" s="64"/>
      <c r="K69" s="65"/>
      <c r="L69" s="66"/>
      <c r="M69" s="65"/>
      <c r="N69" s="79"/>
      <c r="O69" s="67"/>
      <c r="P69" s="80"/>
      <c r="Q69" s="47"/>
      <c r="R69" s="81"/>
      <c r="S69" s="66"/>
      <c r="T69" s="61"/>
      <c r="U69" s="66"/>
      <c r="V69" s="66"/>
      <c r="W69" s="66"/>
      <c r="X69" s="66"/>
      <c r="Y69" s="66"/>
      <c r="Z69" s="66"/>
      <c r="AA69" s="66"/>
      <c r="AB69" s="68"/>
      <c r="AC69" s="69"/>
      <c r="AD69" s="69"/>
      <c r="AE69" s="70"/>
      <c r="AF69" s="71"/>
      <c r="AG69" s="53"/>
      <c r="AH69" s="53"/>
      <c r="AI69" s="54"/>
      <c r="AJ69" s="55"/>
      <c r="AK69" s="82"/>
      <c r="AL69" s="8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4"/>
      <c r="DF69" s="58">
        <v>52</v>
      </c>
      <c r="DG69" s="32"/>
      <c r="DH69" s="59"/>
      <c r="DI69" s="35" t="str">
        <f t="shared" si="0"/>
        <v/>
      </c>
      <c r="DJ69" s="78"/>
      <c r="DK69" s="61"/>
      <c r="DL69" s="62" t="str">
        <f t="shared" ca="1" si="1"/>
        <v/>
      </c>
      <c r="DM69" s="61"/>
      <c r="DN69" s="63"/>
      <c r="DO69" s="64" t="str">
        <f t="shared" si="2"/>
        <v/>
      </c>
      <c r="DP69" s="65"/>
      <c r="DQ69" s="66"/>
      <c r="DR69" s="73"/>
      <c r="DS69" s="74"/>
      <c r="DT69" s="75"/>
      <c r="DU69" s="79"/>
      <c r="DV69" s="67"/>
      <c r="DW69" s="57" t="str">
        <f t="shared" ca="1" si="3"/>
        <v>期限切れ</v>
      </c>
      <c r="DX69" s="46"/>
      <c r="DY69" s="47"/>
      <c r="DZ69" s="46"/>
      <c r="EA69" s="66"/>
      <c r="EB69" s="61"/>
      <c r="EC69" s="66"/>
      <c r="ED69" s="66"/>
      <c r="EE69" s="66"/>
      <c r="EF69" s="66"/>
      <c r="EG69" s="66"/>
      <c r="EH69" s="66"/>
      <c r="EI69" s="68"/>
      <c r="EJ69" s="69"/>
      <c r="EK69" s="69"/>
      <c r="EL69" s="76"/>
      <c r="EM69" s="76"/>
      <c r="EN69" s="72"/>
      <c r="EO69" s="72"/>
    </row>
    <row r="70" spans="1:145" ht="15" customHeight="1">
      <c r="A70" s="32"/>
      <c r="B70" s="77"/>
      <c r="C70" s="59"/>
      <c r="D70" s="35"/>
      <c r="E70" s="78"/>
      <c r="F70" s="61"/>
      <c r="G70" s="62"/>
      <c r="H70" s="61"/>
      <c r="I70" s="63"/>
      <c r="J70" s="64"/>
      <c r="K70" s="65"/>
      <c r="L70" s="66"/>
      <c r="M70" s="65"/>
      <c r="N70" s="79"/>
      <c r="O70" s="67"/>
      <c r="P70" s="80"/>
      <c r="Q70" s="47"/>
      <c r="R70" s="81"/>
      <c r="S70" s="66"/>
      <c r="T70" s="61"/>
      <c r="U70" s="66"/>
      <c r="V70" s="66"/>
      <c r="W70" s="66"/>
      <c r="X70" s="66"/>
      <c r="Y70" s="66"/>
      <c r="Z70" s="66"/>
      <c r="AA70" s="66"/>
      <c r="AB70" s="68"/>
      <c r="AC70" s="69"/>
      <c r="AD70" s="69"/>
      <c r="AE70" s="70"/>
      <c r="AF70" s="71"/>
      <c r="AG70" s="53"/>
      <c r="AH70" s="53"/>
      <c r="AI70" s="54"/>
      <c r="AJ70" s="55"/>
      <c r="AK70" s="82"/>
      <c r="AL70" s="8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4"/>
      <c r="DF70" s="77">
        <v>53</v>
      </c>
      <c r="DG70" s="32"/>
      <c r="DH70" s="59"/>
      <c r="DI70" s="35" t="str">
        <f t="shared" si="0"/>
        <v/>
      </c>
      <c r="DJ70" s="78"/>
      <c r="DK70" s="61"/>
      <c r="DL70" s="62" t="str">
        <f t="shared" ca="1" si="1"/>
        <v/>
      </c>
      <c r="DM70" s="61"/>
      <c r="DN70" s="63"/>
      <c r="DO70" s="64" t="str">
        <f t="shared" si="2"/>
        <v/>
      </c>
      <c r="DP70" s="65"/>
      <c r="DQ70" s="66"/>
      <c r="DR70" s="73"/>
      <c r="DS70" s="74"/>
      <c r="DT70" s="75"/>
      <c r="DU70" s="79"/>
      <c r="DV70" s="67"/>
      <c r="DW70" s="57" t="str">
        <f t="shared" ca="1" si="3"/>
        <v>期限切れ</v>
      </c>
      <c r="DX70" s="46"/>
      <c r="DY70" s="47"/>
      <c r="DZ70" s="46"/>
      <c r="EA70" s="66"/>
      <c r="EB70" s="61"/>
      <c r="EC70" s="66"/>
      <c r="ED70" s="66"/>
      <c r="EE70" s="66"/>
      <c r="EF70" s="66"/>
      <c r="EG70" s="66"/>
      <c r="EH70" s="66"/>
      <c r="EI70" s="68"/>
      <c r="EJ70" s="69"/>
      <c r="EK70" s="69"/>
      <c r="EL70" s="76"/>
      <c r="EM70" s="76"/>
      <c r="EN70" s="72"/>
      <c r="EO70" s="72"/>
    </row>
    <row r="71" spans="1:145" ht="15" customHeight="1">
      <c r="A71" s="32"/>
      <c r="B71" s="77"/>
      <c r="C71" s="59"/>
      <c r="D71" s="35"/>
      <c r="E71" s="78"/>
      <c r="F71" s="61"/>
      <c r="G71" s="62"/>
      <c r="H71" s="61"/>
      <c r="I71" s="63"/>
      <c r="J71" s="64"/>
      <c r="K71" s="65"/>
      <c r="L71" s="66"/>
      <c r="M71" s="65"/>
      <c r="N71" s="79"/>
      <c r="O71" s="67"/>
      <c r="P71" s="80"/>
      <c r="Q71" s="47"/>
      <c r="R71" s="81"/>
      <c r="S71" s="66"/>
      <c r="T71" s="61"/>
      <c r="U71" s="66"/>
      <c r="V71" s="66"/>
      <c r="W71" s="66"/>
      <c r="X71" s="66"/>
      <c r="Y71" s="66"/>
      <c r="Z71" s="66"/>
      <c r="AA71" s="66"/>
      <c r="AB71" s="68"/>
      <c r="AC71" s="69"/>
      <c r="AD71" s="69"/>
      <c r="AE71" s="70"/>
      <c r="AF71" s="71"/>
      <c r="AG71" s="53"/>
      <c r="AH71" s="53"/>
      <c r="AI71" s="54"/>
      <c r="AJ71" s="55"/>
      <c r="AK71" s="82"/>
      <c r="AL71" s="8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4"/>
      <c r="DF71" s="58">
        <v>54</v>
      </c>
      <c r="DG71" s="32"/>
      <c r="DH71" s="59"/>
      <c r="DI71" s="35" t="str">
        <f t="shared" si="0"/>
        <v/>
      </c>
      <c r="DJ71" s="78"/>
      <c r="DK71" s="61"/>
      <c r="DL71" s="62" t="str">
        <f t="shared" ca="1" si="1"/>
        <v/>
      </c>
      <c r="DM71" s="61"/>
      <c r="DN71" s="63"/>
      <c r="DO71" s="64" t="str">
        <f t="shared" si="2"/>
        <v/>
      </c>
      <c r="DP71" s="65"/>
      <c r="DQ71" s="66"/>
      <c r="DR71" s="73"/>
      <c r="DS71" s="74"/>
      <c r="DT71" s="75"/>
      <c r="DU71" s="79"/>
      <c r="DV71" s="67"/>
      <c r="DW71" s="57" t="str">
        <f t="shared" ca="1" si="3"/>
        <v>期限切れ</v>
      </c>
      <c r="DX71" s="46"/>
      <c r="DY71" s="47"/>
      <c r="DZ71" s="46"/>
      <c r="EA71" s="66"/>
      <c r="EB71" s="61"/>
      <c r="EC71" s="66"/>
      <c r="ED71" s="66"/>
      <c r="EE71" s="66"/>
      <c r="EF71" s="66"/>
      <c r="EG71" s="66"/>
      <c r="EH71" s="66"/>
      <c r="EI71" s="68"/>
      <c r="EJ71" s="69"/>
      <c r="EK71" s="69"/>
      <c r="EL71" s="76"/>
      <c r="EM71" s="76"/>
      <c r="EN71" s="72"/>
      <c r="EO71" s="72"/>
    </row>
    <row r="72" spans="1:145" ht="15" customHeight="1">
      <c r="A72" s="32"/>
      <c r="B72" s="77"/>
      <c r="C72" s="59"/>
      <c r="D72" s="35"/>
      <c r="E72" s="78"/>
      <c r="F72" s="61"/>
      <c r="G72" s="62"/>
      <c r="H72" s="61"/>
      <c r="I72" s="63"/>
      <c r="J72" s="64"/>
      <c r="K72" s="65"/>
      <c r="L72" s="66"/>
      <c r="M72" s="65"/>
      <c r="N72" s="79"/>
      <c r="O72" s="67"/>
      <c r="P72" s="80"/>
      <c r="Q72" s="47"/>
      <c r="R72" s="81"/>
      <c r="S72" s="66"/>
      <c r="T72" s="61"/>
      <c r="U72" s="66"/>
      <c r="V72" s="66"/>
      <c r="W72" s="66"/>
      <c r="X72" s="66"/>
      <c r="Y72" s="66"/>
      <c r="Z72" s="66"/>
      <c r="AA72" s="84"/>
      <c r="AB72" s="68"/>
      <c r="AC72" s="69"/>
      <c r="AD72" s="69"/>
      <c r="AE72" s="70"/>
      <c r="AF72" s="71"/>
      <c r="AG72" s="53"/>
      <c r="AH72" s="53"/>
      <c r="AI72" s="54"/>
      <c r="AJ72" s="55"/>
      <c r="AK72" s="82"/>
      <c r="AL72" s="8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4"/>
      <c r="DF72" s="77">
        <v>55</v>
      </c>
      <c r="DG72" s="32"/>
      <c r="DH72" s="59"/>
      <c r="DI72" s="35" t="str">
        <f t="shared" si="0"/>
        <v/>
      </c>
      <c r="DJ72" s="78"/>
      <c r="DK72" s="61"/>
      <c r="DL72" s="62" t="str">
        <f t="shared" ca="1" si="1"/>
        <v/>
      </c>
      <c r="DM72" s="61"/>
      <c r="DN72" s="63"/>
      <c r="DO72" s="64" t="str">
        <f t="shared" si="2"/>
        <v/>
      </c>
      <c r="DP72" s="65"/>
      <c r="DQ72" s="66"/>
      <c r="DR72" s="73"/>
      <c r="DS72" s="74"/>
      <c r="DT72" s="75"/>
      <c r="DU72" s="79"/>
      <c r="DV72" s="67"/>
      <c r="DW72" s="57" t="str">
        <f t="shared" ca="1" si="3"/>
        <v>期限切れ</v>
      </c>
      <c r="DX72" s="46"/>
      <c r="DY72" s="47"/>
      <c r="DZ72" s="46"/>
      <c r="EA72" s="66"/>
      <c r="EB72" s="61"/>
      <c r="EC72" s="66"/>
      <c r="ED72" s="66"/>
      <c r="EE72" s="66"/>
      <c r="EF72" s="66"/>
      <c r="EG72" s="66"/>
      <c r="EH72" s="66"/>
      <c r="EI72" s="68"/>
      <c r="EJ72" s="69"/>
      <c r="EK72" s="69"/>
      <c r="EL72" s="76"/>
      <c r="EM72" s="76"/>
      <c r="EN72" s="72"/>
      <c r="EO72" s="72"/>
    </row>
    <row r="73" spans="1:145" ht="15" customHeight="1">
      <c r="A73" s="32"/>
      <c r="B73" s="77"/>
      <c r="C73" s="59"/>
      <c r="D73" s="35"/>
      <c r="E73" s="78"/>
      <c r="F73" s="61"/>
      <c r="G73" s="62"/>
      <c r="H73" s="61"/>
      <c r="I73" s="63"/>
      <c r="J73" s="64"/>
      <c r="K73" s="65"/>
      <c r="L73" s="66"/>
      <c r="M73" s="65"/>
      <c r="N73" s="79"/>
      <c r="O73" s="67"/>
      <c r="P73" s="80"/>
      <c r="Q73" s="47"/>
      <c r="R73" s="81"/>
      <c r="S73" s="66"/>
      <c r="T73" s="61"/>
      <c r="U73" s="66"/>
      <c r="V73" s="66"/>
      <c r="W73" s="66"/>
      <c r="X73" s="66"/>
      <c r="Y73" s="66"/>
      <c r="Z73" s="66"/>
      <c r="AA73" s="66"/>
      <c r="AB73" s="68"/>
      <c r="AC73" s="69"/>
      <c r="AD73" s="69"/>
      <c r="AE73" s="70"/>
      <c r="AF73" s="71"/>
      <c r="AG73" s="53"/>
      <c r="AH73" s="53"/>
      <c r="AI73" s="54"/>
      <c r="AJ73" s="55"/>
      <c r="AK73" s="82"/>
      <c r="AL73" s="8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4"/>
      <c r="DF73" s="58">
        <v>56</v>
      </c>
      <c r="DG73" s="32"/>
      <c r="DH73" s="59"/>
      <c r="DI73" s="35" t="str">
        <f t="shared" si="0"/>
        <v/>
      </c>
      <c r="DJ73" s="78"/>
      <c r="DK73" s="61"/>
      <c r="DL73" s="62" t="str">
        <f t="shared" ca="1" si="1"/>
        <v/>
      </c>
      <c r="DM73" s="61"/>
      <c r="DN73" s="63"/>
      <c r="DO73" s="64" t="str">
        <f t="shared" si="2"/>
        <v/>
      </c>
      <c r="DP73" s="65"/>
      <c r="DQ73" s="66"/>
      <c r="DR73" s="73"/>
      <c r="DS73" s="74"/>
      <c r="DT73" s="75"/>
      <c r="DU73" s="79"/>
      <c r="DV73" s="67"/>
      <c r="DW73" s="57" t="str">
        <f t="shared" ca="1" si="3"/>
        <v>期限切れ</v>
      </c>
      <c r="DX73" s="46"/>
      <c r="DY73" s="47"/>
      <c r="DZ73" s="46"/>
      <c r="EA73" s="66"/>
      <c r="EB73" s="61"/>
      <c r="EC73" s="66"/>
      <c r="ED73" s="66"/>
      <c r="EE73" s="66"/>
      <c r="EF73" s="66"/>
      <c r="EG73" s="66"/>
      <c r="EH73" s="66"/>
      <c r="EI73" s="68"/>
      <c r="EJ73" s="69"/>
      <c r="EK73" s="69"/>
      <c r="EL73" s="76"/>
      <c r="EM73" s="76"/>
      <c r="EN73" s="72"/>
      <c r="EO73" s="72"/>
    </row>
    <row r="74" spans="1:145" ht="15" customHeight="1">
      <c r="A74" s="32"/>
      <c r="B74" s="77"/>
      <c r="C74" s="59"/>
      <c r="D74" s="35"/>
      <c r="E74" s="78"/>
      <c r="F74" s="61"/>
      <c r="G74" s="62"/>
      <c r="H74" s="61"/>
      <c r="I74" s="63"/>
      <c r="J74" s="64"/>
      <c r="K74" s="65"/>
      <c r="L74" s="66"/>
      <c r="M74" s="65"/>
      <c r="N74" s="79"/>
      <c r="O74" s="67"/>
      <c r="P74" s="80"/>
      <c r="Q74" s="47"/>
      <c r="R74" s="81"/>
      <c r="S74" s="66"/>
      <c r="T74" s="61"/>
      <c r="U74" s="66"/>
      <c r="V74" s="66"/>
      <c r="W74" s="66"/>
      <c r="X74" s="66"/>
      <c r="Y74" s="66"/>
      <c r="Z74" s="66"/>
      <c r="AA74" s="66"/>
      <c r="AB74" s="68"/>
      <c r="AC74" s="69"/>
      <c r="AD74" s="69"/>
      <c r="AE74" s="70"/>
      <c r="AF74" s="71"/>
      <c r="AG74" s="53"/>
      <c r="AH74" s="53"/>
      <c r="AI74" s="54"/>
      <c r="AJ74" s="55"/>
      <c r="AK74" s="82"/>
      <c r="AL74" s="8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4"/>
      <c r="DF74" s="77">
        <v>57</v>
      </c>
      <c r="DG74" s="32"/>
      <c r="DH74" s="59"/>
      <c r="DI74" s="35" t="str">
        <f t="shared" si="0"/>
        <v/>
      </c>
      <c r="DJ74" s="78"/>
      <c r="DK74" s="61"/>
      <c r="DL74" s="62" t="str">
        <f t="shared" ca="1" si="1"/>
        <v/>
      </c>
      <c r="DM74" s="61"/>
      <c r="DN74" s="63"/>
      <c r="DO74" s="64" t="str">
        <f t="shared" si="2"/>
        <v/>
      </c>
      <c r="DP74" s="65"/>
      <c r="DQ74" s="66"/>
      <c r="DR74" s="73"/>
      <c r="DS74" s="74"/>
      <c r="DT74" s="75"/>
      <c r="DU74" s="79"/>
      <c r="DV74" s="67"/>
      <c r="DW74" s="57" t="str">
        <f t="shared" ca="1" si="3"/>
        <v>期限切れ</v>
      </c>
      <c r="DX74" s="46"/>
      <c r="DY74" s="47"/>
      <c r="DZ74" s="46"/>
      <c r="EA74" s="66"/>
      <c r="EB74" s="61"/>
      <c r="EC74" s="66"/>
      <c r="ED74" s="66"/>
      <c r="EE74" s="66"/>
      <c r="EF74" s="66"/>
      <c r="EG74" s="66"/>
      <c r="EH74" s="66"/>
      <c r="EI74" s="68"/>
      <c r="EJ74" s="69"/>
      <c r="EK74" s="69"/>
      <c r="EL74" s="76"/>
      <c r="EM74" s="76"/>
      <c r="EN74" s="72"/>
      <c r="EO74" s="72"/>
    </row>
    <row r="75" spans="1:145" ht="15" customHeight="1">
      <c r="A75" s="32"/>
      <c r="B75" s="77"/>
      <c r="C75" s="59"/>
      <c r="D75" s="35"/>
      <c r="E75" s="78"/>
      <c r="F75" s="61"/>
      <c r="G75" s="62"/>
      <c r="H75" s="61"/>
      <c r="I75" s="63"/>
      <c r="J75" s="64"/>
      <c r="K75" s="65"/>
      <c r="L75" s="66"/>
      <c r="M75" s="65"/>
      <c r="N75" s="79"/>
      <c r="O75" s="67"/>
      <c r="P75" s="80"/>
      <c r="Q75" s="47"/>
      <c r="R75" s="81"/>
      <c r="S75" s="66"/>
      <c r="T75" s="61"/>
      <c r="U75" s="66"/>
      <c r="V75" s="66"/>
      <c r="W75" s="66"/>
      <c r="X75" s="66"/>
      <c r="Y75" s="66"/>
      <c r="Z75" s="66"/>
      <c r="AA75" s="66"/>
      <c r="AB75" s="68"/>
      <c r="AC75" s="69"/>
      <c r="AD75" s="69"/>
      <c r="AE75" s="70"/>
      <c r="AF75" s="71"/>
      <c r="AG75" s="53"/>
      <c r="AH75" s="53"/>
      <c r="AI75" s="54"/>
      <c r="AJ75" s="55"/>
      <c r="AK75" s="82"/>
      <c r="AL75" s="8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4"/>
      <c r="DF75" s="58">
        <v>58</v>
      </c>
      <c r="DG75" s="32"/>
      <c r="DH75" s="59"/>
      <c r="DI75" s="35" t="str">
        <f t="shared" si="0"/>
        <v/>
      </c>
      <c r="DJ75" s="78"/>
      <c r="DK75" s="61"/>
      <c r="DL75" s="62" t="str">
        <f t="shared" ca="1" si="1"/>
        <v/>
      </c>
      <c r="DM75" s="61"/>
      <c r="DN75" s="63"/>
      <c r="DO75" s="64" t="str">
        <f t="shared" si="2"/>
        <v/>
      </c>
      <c r="DP75" s="65"/>
      <c r="DQ75" s="66"/>
      <c r="DR75" s="73"/>
      <c r="DS75" s="74"/>
      <c r="DT75" s="75"/>
      <c r="DU75" s="79"/>
      <c r="DV75" s="67"/>
      <c r="DW75" s="57" t="str">
        <f t="shared" ca="1" si="3"/>
        <v>期限切れ</v>
      </c>
      <c r="DX75" s="46"/>
      <c r="DY75" s="47"/>
      <c r="DZ75" s="46"/>
      <c r="EA75" s="66"/>
      <c r="EB75" s="61"/>
      <c r="EC75" s="66"/>
      <c r="ED75" s="66"/>
      <c r="EE75" s="66"/>
      <c r="EF75" s="66"/>
      <c r="EG75" s="66"/>
      <c r="EH75" s="66"/>
      <c r="EI75" s="68"/>
      <c r="EJ75" s="69"/>
      <c r="EK75" s="69"/>
      <c r="EL75" s="76"/>
      <c r="EM75" s="76"/>
      <c r="EN75" s="72"/>
      <c r="EO75" s="72"/>
    </row>
    <row r="76" spans="1:145" ht="15" customHeight="1">
      <c r="A76" s="32"/>
      <c r="B76" s="77"/>
      <c r="C76" s="59"/>
      <c r="D76" s="35"/>
      <c r="E76" s="78"/>
      <c r="F76" s="61"/>
      <c r="G76" s="62"/>
      <c r="H76" s="61"/>
      <c r="I76" s="63"/>
      <c r="J76" s="64"/>
      <c r="K76" s="65"/>
      <c r="L76" s="66"/>
      <c r="M76" s="65"/>
      <c r="N76" s="79"/>
      <c r="O76" s="67"/>
      <c r="P76" s="80"/>
      <c r="Q76" s="47"/>
      <c r="R76" s="81"/>
      <c r="S76" s="66"/>
      <c r="T76" s="61"/>
      <c r="U76" s="66"/>
      <c r="V76" s="66"/>
      <c r="W76" s="66"/>
      <c r="X76" s="66"/>
      <c r="Y76" s="66"/>
      <c r="Z76" s="66"/>
      <c r="AA76" s="66"/>
      <c r="AB76" s="68"/>
      <c r="AC76" s="69"/>
      <c r="AD76" s="69"/>
      <c r="AE76" s="70"/>
      <c r="AF76" s="71"/>
      <c r="AG76" s="53"/>
      <c r="AH76" s="53"/>
      <c r="AI76" s="54"/>
      <c r="AJ76" s="55"/>
      <c r="AK76" s="82"/>
      <c r="AL76" s="8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4"/>
      <c r="DF76" s="77">
        <v>59</v>
      </c>
      <c r="DG76" s="32"/>
      <c r="DH76" s="59"/>
      <c r="DI76" s="35" t="str">
        <f t="shared" si="0"/>
        <v/>
      </c>
      <c r="DJ76" s="78"/>
      <c r="DK76" s="61"/>
      <c r="DL76" s="62" t="str">
        <f t="shared" ca="1" si="1"/>
        <v/>
      </c>
      <c r="DM76" s="61"/>
      <c r="DN76" s="63"/>
      <c r="DO76" s="64" t="str">
        <f t="shared" si="2"/>
        <v/>
      </c>
      <c r="DP76" s="65"/>
      <c r="DQ76" s="66"/>
      <c r="DR76" s="73"/>
      <c r="DS76" s="74"/>
      <c r="DT76" s="75"/>
      <c r="DU76" s="79"/>
      <c r="DV76" s="67"/>
      <c r="DW76" s="57" t="str">
        <f t="shared" ca="1" si="3"/>
        <v>期限切れ</v>
      </c>
      <c r="DX76" s="46"/>
      <c r="DY76" s="47"/>
      <c r="DZ76" s="46"/>
      <c r="EA76" s="66"/>
      <c r="EB76" s="61"/>
      <c r="EC76" s="66"/>
      <c r="ED76" s="66"/>
      <c r="EE76" s="66"/>
      <c r="EF76" s="66"/>
      <c r="EG76" s="66"/>
      <c r="EH76" s="66"/>
      <c r="EI76" s="68"/>
      <c r="EJ76" s="69"/>
      <c r="EK76" s="69"/>
      <c r="EL76" s="76"/>
      <c r="EM76" s="76"/>
      <c r="EN76" s="72"/>
      <c r="EO76" s="72"/>
    </row>
    <row r="77" spans="1:145" ht="15" customHeight="1">
      <c r="A77" s="32"/>
      <c r="B77" s="77"/>
      <c r="C77" s="59"/>
      <c r="D77" s="35"/>
      <c r="E77" s="78"/>
      <c r="F77" s="61"/>
      <c r="G77" s="62"/>
      <c r="H77" s="61"/>
      <c r="I77" s="63"/>
      <c r="J77" s="64"/>
      <c r="K77" s="65"/>
      <c r="L77" s="66"/>
      <c r="M77" s="65"/>
      <c r="N77" s="79"/>
      <c r="O77" s="67"/>
      <c r="P77" s="80"/>
      <c r="Q77" s="47"/>
      <c r="R77" s="81"/>
      <c r="S77" s="66"/>
      <c r="T77" s="61"/>
      <c r="U77" s="66"/>
      <c r="V77" s="66"/>
      <c r="W77" s="66"/>
      <c r="X77" s="66"/>
      <c r="Y77" s="66"/>
      <c r="Z77" s="66"/>
      <c r="AA77" s="66"/>
      <c r="AB77" s="68"/>
      <c r="AC77" s="69"/>
      <c r="AD77" s="69"/>
      <c r="AE77" s="70"/>
      <c r="AF77" s="71"/>
      <c r="AG77" s="53"/>
      <c r="AH77" s="53"/>
      <c r="AI77" s="54"/>
      <c r="AJ77" s="55"/>
      <c r="AK77" s="82"/>
      <c r="AL77" s="8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4"/>
      <c r="DF77" s="58">
        <v>60</v>
      </c>
      <c r="DG77" s="32"/>
      <c r="DH77" s="59"/>
      <c r="DI77" s="35" t="str">
        <f t="shared" si="0"/>
        <v/>
      </c>
      <c r="DJ77" s="78"/>
      <c r="DK77" s="61"/>
      <c r="DL77" s="62" t="str">
        <f t="shared" ca="1" si="1"/>
        <v/>
      </c>
      <c r="DM77" s="61"/>
      <c r="DN77" s="63"/>
      <c r="DO77" s="64" t="str">
        <f t="shared" si="2"/>
        <v/>
      </c>
      <c r="DP77" s="65"/>
      <c r="DQ77" s="66"/>
      <c r="DR77" s="73"/>
      <c r="DS77" s="74"/>
      <c r="DT77" s="75"/>
      <c r="DU77" s="79"/>
      <c r="DV77" s="67"/>
      <c r="DW77" s="57" t="str">
        <f t="shared" ca="1" si="3"/>
        <v>期限切れ</v>
      </c>
      <c r="DX77" s="46"/>
      <c r="DY77" s="47"/>
      <c r="DZ77" s="46"/>
      <c r="EA77" s="66"/>
      <c r="EB77" s="61"/>
      <c r="EC77" s="66"/>
      <c r="ED77" s="66"/>
      <c r="EE77" s="66"/>
      <c r="EF77" s="66"/>
      <c r="EG77" s="66"/>
      <c r="EH77" s="66"/>
      <c r="EI77" s="68"/>
      <c r="EJ77" s="69"/>
      <c r="EK77" s="69"/>
      <c r="EL77" s="76"/>
      <c r="EM77" s="76"/>
      <c r="EN77" s="72"/>
      <c r="EO77" s="72"/>
    </row>
    <row r="78" spans="1:145" ht="15" customHeight="1">
      <c r="A78" s="32"/>
      <c r="B78" s="77"/>
      <c r="C78" s="59"/>
      <c r="D78" s="35"/>
      <c r="E78" s="78"/>
      <c r="F78" s="61"/>
      <c r="G78" s="62"/>
      <c r="H78" s="61"/>
      <c r="I78" s="63"/>
      <c r="J78" s="64"/>
      <c r="K78" s="65"/>
      <c r="L78" s="66"/>
      <c r="M78" s="65"/>
      <c r="N78" s="79"/>
      <c r="O78" s="67"/>
      <c r="P78" s="80"/>
      <c r="Q78" s="47"/>
      <c r="R78" s="81"/>
      <c r="S78" s="66"/>
      <c r="T78" s="61"/>
      <c r="U78" s="66"/>
      <c r="V78" s="66"/>
      <c r="W78" s="66"/>
      <c r="X78" s="66"/>
      <c r="Y78" s="66"/>
      <c r="Z78" s="66"/>
      <c r="AA78" s="66"/>
      <c r="AB78" s="68"/>
      <c r="AC78" s="69"/>
      <c r="AD78" s="69"/>
      <c r="AE78" s="70"/>
      <c r="AF78" s="71"/>
      <c r="AG78" s="53"/>
      <c r="AH78" s="53"/>
      <c r="AI78" s="54"/>
      <c r="AJ78" s="55"/>
      <c r="AK78" s="82"/>
      <c r="AL78" s="8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4"/>
      <c r="DF78" s="77">
        <v>61</v>
      </c>
      <c r="DG78" s="32"/>
      <c r="DH78" s="59"/>
      <c r="DI78" s="35" t="str">
        <f t="shared" si="0"/>
        <v/>
      </c>
      <c r="DJ78" s="78"/>
      <c r="DK78" s="61"/>
      <c r="DL78" s="62" t="str">
        <f t="shared" ca="1" si="1"/>
        <v/>
      </c>
      <c r="DM78" s="61"/>
      <c r="DN78" s="63"/>
      <c r="DO78" s="64" t="str">
        <f t="shared" si="2"/>
        <v/>
      </c>
      <c r="DP78" s="65"/>
      <c r="DQ78" s="66"/>
      <c r="DR78" s="73"/>
      <c r="DS78" s="74"/>
      <c r="DT78" s="75"/>
      <c r="DU78" s="79"/>
      <c r="DV78" s="67"/>
      <c r="DW78" s="57" t="str">
        <f t="shared" ca="1" si="3"/>
        <v>期限切れ</v>
      </c>
      <c r="DX78" s="46"/>
      <c r="DY78" s="47"/>
      <c r="DZ78" s="46"/>
      <c r="EA78" s="66"/>
      <c r="EB78" s="61"/>
      <c r="EC78" s="66"/>
      <c r="ED78" s="66"/>
      <c r="EE78" s="66"/>
      <c r="EF78" s="66"/>
      <c r="EG78" s="66"/>
      <c r="EH78" s="66"/>
      <c r="EI78" s="68"/>
      <c r="EJ78" s="69"/>
      <c r="EK78" s="69"/>
      <c r="EL78" s="76"/>
      <c r="EM78" s="76"/>
      <c r="EN78" s="72"/>
      <c r="EO78" s="72"/>
    </row>
    <row r="79" spans="1:145" ht="15" customHeight="1">
      <c r="A79" s="32"/>
      <c r="B79" s="77"/>
      <c r="C79" s="59"/>
      <c r="D79" s="35"/>
      <c r="E79" s="78"/>
      <c r="F79" s="61"/>
      <c r="G79" s="62"/>
      <c r="H79" s="61"/>
      <c r="I79" s="63"/>
      <c r="J79" s="64"/>
      <c r="K79" s="65"/>
      <c r="L79" s="66"/>
      <c r="M79" s="65"/>
      <c r="N79" s="79"/>
      <c r="O79" s="67"/>
      <c r="P79" s="80"/>
      <c r="Q79" s="47"/>
      <c r="R79" s="81"/>
      <c r="S79" s="66"/>
      <c r="T79" s="61"/>
      <c r="U79" s="66"/>
      <c r="V79" s="66"/>
      <c r="W79" s="66"/>
      <c r="X79" s="66"/>
      <c r="Y79" s="66"/>
      <c r="Z79" s="66"/>
      <c r="AA79" s="66"/>
      <c r="AB79" s="68"/>
      <c r="AC79" s="69"/>
      <c r="AD79" s="69"/>
      <c r="AE79" s="70"/>
      <c r="AF79" s="71"/>
      <c r="AG79" s="53"/>
      <c r="AH79" s="53"/>
      <c r="AI79" s="54"/>
      <c r="AJ79" s="55"/>
      <c r="AK79" s="82"/>
      <c r="AL79" s="8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4"/>
      <c r="DF79" s="58">
        <v>62</v>
      </c>
      <c r="DG79" s="32"/>
      <c r="DH79" s="59"/>
      <c r="DI79" s="35" t="str">
        <f t="shared" si="0"/>
        <v/>
      </c>
      <c r="DJ79" s="78"/>
      <c r="DK79" s="61"/>
      <c r="DL79" s="62" t="str">
        <f t="shared" ca="1" si="1"/>
        <v/>
      </c>
      <c r="DM79" s="61"/>
      <c r="DN79" s="63"/>
      <c r="DO79" s="64" t="str">
        <f t="shared" si="2"/>
        <v/>
      </c>
      <c r="DP79" s="65"/>
      <c r="DQ79" s="66"/>
      <c r="DR79" s="73"/>
      <c r="DS79" s="74"/>
      <c r="DT79" s="75"/>
      <c r="DU79" s="79"/>
      <c r="DV79" s="67"/>
      <c r="DW79" s="57" t="str">
        <f t="shared" ca="1" si="3"/>
        <v>期限切れ</v>
      </c>
      <c r="DX79" s="46"/>
      <c r="DY79" s="47"/>
      <c r="DZ79" s="46"/>
      <c r="EA79" s="66"/>
      <c r="EB79" s="61"/>
      <c r="EC79" s="66"/>
      <c r="ED79" s="66"/>
      <c r="EE79" s="66"/>
      <c r="EF79" s="66"/>
      <c r="EG79" s="66"/>
      <c r="EH79" s="66"/>
      <c r="EI79" s="68"/>
      <c r="EJ79" s="69"/>
      <c r="EK79" s="69"/>
      <c r="EL79" s="76"/>
      <c r="EM79" s="76"/>
      <c r="EN79" s="72"/>
      <c r="EO79" s="72"/>
    </row>
    <row r="80" spans="1:145" ht="15" customHeight="1">
      <c r="A80" s="32"/>
      <c r="B80" s="77"/>
      <c r="C80" s="59"/>
      <c r="D80" s="35"/>
      <c r="E80" s="78"/>
      <c r="F80" s="61"/>
      <c r="G80" s="62"/>
      <c r="H80" s="61"/>
      <c r="I80" s="63"/>
      <c r="J80" s="64"/>
      <c r="K80" s="65"/>
      <c r="L80" s="66"/>
      <c r="M80" s="65"/>
      <c r="N80" s="79"/>
      <c r="O80" s="67"/>
      <c r="P80" s="80"/>
      <c r="Q80" s="47"/>
      <c r="R80" s="81"/>
      <c r="S80" s="66"/>
      <c r="T80" s="61"/>
      <c r="U80" s="66"/>
      <c r="V80" s="66"/>
      <c r="W80" s="66"/>
      <c r="X80" s="66"/>
      <c r="Y80" s="66"/>
      <c r="Z80" s="66"/>
      <c r="AA80" s="66"/>
      <c r="AB80" s="68"/>
      <c r="AC80" s="69"/>
      <c r="AD80" s="69"/>
      <c r="AE80" s="70"/>
      <c r="AF80" s="71"/>
      <c r="AG80" s="53"/>
      <c r="AH80" s="53"/>
      <c r="AI80" s="54"/>
      <c r="AJ80" s="55"/>
      <c r="AK80" s="82"/>
      <c r="AL80" s="8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4"/>
      <c r="DF80" s="77">
        <v>63</v>
      </c>
      <c r="DG80" s="32"/>
      <c r="DH80" s="59"/>
      <c r="DI80" s="35" t="str">
        <f t="shared" si="0"/>
        <v/>
      </c>
      <c r="DJ80" s="78"/>
      <c r="DK80" s="61"/>
      <c r="DL80" s="62" t="str">
        <f t="shared" ca="1" si="1"/>
        <v/>
      </c>
      <c r="DM80" s="61"/>
      <c r="DN80" s="63"/>
      <c r="DO80" s="64" t="str">
        <f t="shared" si="2"/>
        <v/>
      </c>
      <c r="DP80" s="65"/>
      <c r="DQ80" s="66"/>
      <c r="DR80" s="73"/>
      <c r="DS80" s="74"/>
      <c r="DT80" s="75"/>
      <c r="DU80" s="79"/>
      <c r="DV80" s="67"/>
      <c r="DW80" s="57" t="str">
        <f t="shared" ca="1" si="3"/>
        <v>期限切れ</v>
      </c>
      <c r="DX80" s="46"/>
      <c r="DY80" s="47"/>
      <c r="DZ80" s="46"/>
      <c r="EA80" s="66"/>
      <c r="EB80" s="61"/>
      <c r="EC80" s="66"/>
      <c r="ED80" s="66"/>
      <c r="EE80" s="66"/>
      <c r="EF80" s="66"/>
      <c r="EG80" s="66"/>
      <c r="EH80" s="66"/>
      <c r="EI80" s="68"/>
      <c r="EJ80" s="69"/>
      <c r="EK80" s="69"/>
      <c r="EL80" s="76"/>
      <c r="EM80" s="76"/>
      <c r="EN80" s="72"/>
      <c r="EO80" s="72"/>
    </row>
    <row r="81" spans="1:145" ht="15" customHeight="1">
      <c r="A81" s="32"/>
      <c r="B81" s="77"/>
      <c r="C81" s="59"/>
      <c r="D81" s="35"/>
      <c r="E81" s="78"/>
      <c r="F81" s="61"/>
      <c r="G81" s="62"/>
      <c r="H81" s="61"/>
      <c r="I81" s="63"/>
      <c r="J81" s="64"/>
      <c r="K81" s="65"/>
      <c r="L81" s="66"/>
      <c r="M81" s="65"/>
      <c r="N81" s="79"/>
      <c r="O81" s="67"/>
      <c r="P81" s="80"/>
      <c r="Q81" s="47"/>
      <c r="R81" s="81"/>
      <c r="S81" s="66"/>
      <c r="T81" s="61"/>
      <c r="U81" s="66"/>
      <c r="V81" s="66"/>
      <c r="W81" s="66"/>
      <c r="X81" s="66"/>
      <c r="Y81" s="66"/>
      <c r="Z81" s="66"/>
      <c r="AA81" s="84"/>
      <c r="AB81" s="68"/>
      <c r="AC81" s="69"/>
      <c r="AD81" s="69"/>
      <c r="AE81" s="70"/>
      <c r="AF81" s="71"/>
      <c r="AG81" s="53"/>
      <c r="AH81" s="53"/>
      <c r="AI81" s="54"/>
      <c r="AJ81" s="55"/>
      <c r="AK81" s="82"/>
      <c r="AL81" s="8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4"/>
      <c r="DF81" s="58">
        <v>64</v>
      </c>
      <c r="DG81" s="32"/>
      <c r="DH81" s="59"/>
      <c r="DI81" s="35" t="str">
        <f t="shared" si="0"/>
        <v/>
      </c>
      <c r="DJ81" s="78"/>
      <c r="DK81" s="61"/>
      <c r="DL81" s="62" t="str">
        <f t="shared" ca="1" si="1"/>
        <v/>
      </c>
      <c r="DM81" s="61"/>
      <c r="DN81" s="63"/>
      <c r="DO81" s="64" t="str">
        <f t="shared" si="2"/>
        <v/>
      </c>
      <c r="DP81" s="65"/>
      <c r="DQ81" s="66"/>
      <c r="DR81" s="73"/>
      <c r="DS81" s="74"/>
      <c r="DT81" s="75"/>
      <c r="DU81" s="79"/>
      <c r="DV81" s="67"/>
      <c r="DW81" s="57" t="str">
        <f t="shared" ca="1" si="3"/>
        <v>期限切れ</v>
      </c>
      <c r="DX81" s="46"/>
      <c r="DY81" s="47"/>
      <c r="DZ81" s="46"/>
      <c r="EA81" s="66"/>
      <c r="EB81" s="61"/>
      <c r="EC81" s="66"/>
      <c r="ED81" s="66"/>
      <c r="EE81" s="66"/>
      <c r="EF81" s="66"/>
      <c r="EG81" s="66"/>
      <c r="EH81" s="66"/>
      <c r="EI81" s="68"/>
      <c r="EJ81" s="69"/>
      <c r="EK81" s="69"/>
      <c r="EL81" s="76"/>
      <c r="EM81" s="76"/>
      <c r="EN81" s="72"/>
      <c r="EO81" s="72"/>
    </row>
    <row r="82" spans="1:145" ht="15" customHeight="1">
      <c r="A82" s="32"/>
      <c r="B82" s="77"/>
      <c r="C82" s="59"/>
      <c r="D82" s="35"/>
      <c r="E82" s="78"/>
      <c r="F82" s="61"/>
      <c r="G82" s="62"/>
      <c r="H82" s="61"/>
      <c r="I82" s="63"/>
      <c r="J82" s="64"/>
      <c r="K82" s="65"/>
      <c r="L82" s="66"/>
      <c r="M82" s="65"/>
      <c r="N82" s="79"/>
      <c r="O82" s="67"/>
      <c r="P82" s="80"/>
      <c r="Q82" s="47"/>
      <c r="R82" s="81"/>
      <c r="S82" s="66"/>
      <c r="T82" s="61"/>
      <c r="U82" s="66"/>
      <c r="V82" s="66"/>
      <c r="W82" s="66"/>
      <c r="X82" s="66"/>
      <c r="Y82" s="66"/>
      <c r="Z82" s="66"/>
      <c r="AA82" s="66"/>
      <c r="AB82" s="68"/>
      <c r="AC82" s="69"/>
      <c r="AD82" s="69"/>
      <c r="AE82" s="70"/>
      <c r="AF82" s="71"/>
      <c r="AG82" s="53"/>
      <c r="AH82" s="53"/>
      <c r="AI82" s="54"/>
      <c r="AJ82" s="55"/>
      <c r="AK82" s="82"/>
      <c r="AL82" s="8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4"/>
      <c r="DF82" s="77">
        <v>65</v>
      </c>
      <c r="DG82" s="32"/>
      <c r="DH82" s="59"/>
      <c r="DI82" s="35" t="str">
        <f t="shared" ref="DI82:DI145" si="4">PHONETIC(DH82)</f>
        <v/>
      </c>
      <c r="DJ82" s="78"/>
      <c r="DK82" s="61"/>
      <c r="DL82" s="62" t="str">
        <f t="shared" ref="DL82:DL145" ca="1" si="5">IF(DK82="","",DATEDIF(DK82,TODAY(),"y"))</f>
        <v/>
      </c>
      <c r="DM82" s="61"/>
      <c r="DN82" s="63"/>
      <c r="DO82" s="64" t="str">
        <f t="shared" ref="DO82:DO145" si="6">IF(DN82="","",DL82-DN82)</f>
        <v/>
      </c>
      <c r="DP82" s="65"/>
      <c r="DQ82" s="66"/>
      <c r="DR82" s="73"/>
      <c r="DS82" s="74"/>
      <c r="DT82" s="75"/>
      <c r="DU82" s="79"/>
      <c r="DV82" s="67"/>
      <c r="DW82" s="57" t="str">
        <f t="shared" ref="DW82:DW145" ca="1" si="7">IFERROR(DATEDIF(TODAY(),EDATE(DV82,12),"M"),"期限切れ")</f>
        <v>期限切れ</v>
      </c>
      <c r="DX82" s="46"/>
      <c r="DY82" s="47"/>
      <c r="DZ82" s="46"/>
      <c r="EA82" s="66"/>
      <c r="EB82" s="61"/>
      <c r="EC82" s="66"/>
      <c r="ED82" s="66"/>
      <c r="EE82" s="66"/>
      <c r="EF82" s="66"/>
      <c r="EG82" s="66"/>
      <c r="EH82" s="66"/>
      <c r="EI82" s="68"/>
      <c r="EJ82" s="69"/>
      <c r="EK82" s="69"/>
      <c r="EL82" s="76"/>
      <c r="EM82" s="76"/>
      <c r="EN82" s="72"/>
      <c r="EO82" s="72"/>
    </row>
    <row r="83" spans="1:145" ht="15" customHeight="1">
      <c r="A83" s="32"/>
      <c r="B83" s="77"/>
      <c r="C83" s="59"/>
      <c r="D83" s="35"/>
      <c r="E83" s="78"/>
      <c r="F83" s="61"/>
      <c r="G83" s="62"/>
      <c r="H83" s="61"/>
      <c r="I83" s="63"/>
      <c r="J83" s="64"/>
      <c r="K83" s="65"/>
      <c r="L83" s="66"/>
      <c r="M83" s="65"/>
      <c r="N83" s="79"/>
      <c r="O83" s="67"/>
      <c r="P83" s="80"/>
      <c r="Q83" s="47"/>
      <c r="R83" s="81"/>
      <c r="S83" s="66"/>
      <c r="T83" s="61"/>
      <c r="U83" s="66"/>
      <c r="V83" s="66"/>
      <c r="W83" s="66"/>
      <c r="X83" s="66"/>
      <c r="Y83" s="66"/>
      <c r="Z83" s="66"/>
      <c r="AA83" s="66"/>
      <c r="AB83" s="68"/>
      <c r="AC83" s="69"/>
      <c r="AD83" s="69"/>
      <c r="AE83" s="70"/>
      <c r="AF83" s="71"/>
      <c r="AG83" s="53"/>
      <c r="AH83" s="53"/>
      <c r="AI83" s="54"/>
      <c r="AJ83" s="55"/>
      <c r="AK83" s="82"/>
      <c r="AL83" s="8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4"/>
      <c r="DF83" s="58">
        <v>66</v>
      </c>
      <c r="DG83" s="32"/>
      <c r="DH83" s="59"/>
      <c r="DI83" s="35" t="str">
        <f t="shared" si="4"/>
        <v/>
      </c>
      <c r="DJ83" s="78"/>
      <c r="DK83" s="61"/>
      <c r="DL83" s="62" t="str">
        <f t="shared" ca="1" si="5"/>
        <v/>
      </c>
      <c r="DM83" s="61"/>
      <c r="DN83" s="63"/>
      <c r="DO83" s="64" t="str">
        <f t="shared" si="6"/>
        <v/>
      </c>
      <c r="DP83" s="65"/>
      <c r="DQ83" s="66"/>
      <c r="DR83" s="73"/>
      <c r="DS83" s="74"/>
      <c r="DT83" s="75"/>
      <c r="DU83" s="79"/>
      <c r="DV83" s="67"/>
      <c r="DW83" s="57" t="str">
        <f t="shared" ca="1" si="7"/>
        <v>期限切れ</v>
      </c>
      <c r="DX83" s="46"/>
      <c r="DY83" s="47"/>
      <c r="DZ83" s="46"/>
      <c r="EA83" s="66"/>
      <c r="EB83" s="61"/>
      <c r="EC83" s="66"/>
      <c r="ED83" s="66"/>
      <c r="EE83" s="66"/>
      <c r="EF83" s="66"/>
      <c r="EG83" s="66"/>
      <c r="EH83" s="66"/>
      <c r="EI83" s="68"/>
      <c r="EJ83" s="69"/>
      <c r="EK83" s="69"/>
      <c r="EL83" s="76"/>
      <c r="EM83" s="76"/>
      <c r="EN83" s="72"/>
      <c r="EO83" s="72"/>
    </row>
    <row r="84" spans="1:145" ht="15" customHeight="1">
      <c r="A84" s="32"/>
      <c r="B84" s="77"/>
      <c r="C84" s="59"/>
      <c r="D84" s="35"/>
      <c r="E84" s="78"/>
      <c r="F84" s="61"/>
      <c r="G84" s="62"/>
      <c r="H84" s="61"/>
      <c r="I84" s="63"/>
      <c r="J84" s="64"/>
      <c r="K84" s="65"/>
      <c r="L84" s="66"/>
      <c r="M84" s="65"/>
      <c r="N84" s="79"/>
      <c r="O84" s="67"/>
      <c r="P84" s="80"/>
      <c r="Q84" s="47"/>
      <c r="R84" s="81"/>
      <c r="S84" s="66"/>
      <c r="T84" s="61"/>
      <c r="U84" s="66"/>
      <c r="V84" s="66"/>
      <c r="W84" s="66"/>
      <c r="X84" s="66"/>
      <c r="Y84" s="66"/>
      <c r="Z84" s="66"/>
      <c r="AA84" s="66"/>
      <c r="AB84" s="68"/>
      <c r="AC84" s="69"/>
      <c r="AD84" s="69"/>
      <c r="AE84" s="70"/>
      <c r="AF84" s="71"/>
      <c r="AG84" s="53"/>
      <c r="AH84" s="53"/>
      <c r="AI84" s="54"/>
      <c r="AJ84" s="55"/>
      <c r="AK84" s="82"/>
      <c r="AL84" s="8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4"/>
      <c r="DF84" s="77">
        <v>67</v>
      </c>
      <c r="DG84" s="32"/>
      <c r="DH84" s="59"/>
      <c r="DI84" s="35" t="str">
        <f t="shared" si="4"/>
        <v/>
      </c>
      <c r="DJ84" s="78"/>
      <c r="DK84" s="61"/>
      <c r="DL84" s="62" t="str">
        <f t="shared" ca="1" si="5"/>
        <v/>
      </c>
      <c r="DM84" s="61"/>
      <c r="DN84" s="63"/>
      <c r="DO84" s="64" t="str">
        <f t="shared" si="6"/>
        <v/>
      </c>
      <c r="DP84" s="65"/>
      <c r="DQ84" s="66"/>
      <c r="DR84" s="73"/>
      <c r="DS84" s="74"/>
      <c r="DT84" s="75"/>
      <c r="DU84" s="79"/>
      <c r="DV84" s="67"/>
      <c r="DW84" s="57" t="str">
        <f t="shared" ca="1" si="7"/>
        <v>期限切れ</v>
      </c>
      <c r="DX84" s="46"/>
      <c r="DY84" s="47"/>
      <c r="DZ84" s="46"/>
      <c r="EA84" s="66"/>
      <c r="EB84" s="61"/>
      <c r="EC84" s="66"/>
      <c r="ED84" s="66"/>
      <c r="EE84" s="66"/>
      <c r="EF84" s="66"/>
      <c r="EG84" s="66"/>
      <c r="EH84" s="66"/>
      <c r="EI84" s="68"/>
      <c r="EJ84" s="69"/>
      <c r="EK84" s="69"/>
      <c r="EL84" s="76"/>
      <c r="EM84" s="76"/>
      <c r="EN84" s="72"/>
      <c r="EO84" s="72"/>
    </row>
    <row r="85" spans="1:145" ht="15" customHeight="1">
      <c r="A85" s="32"/>
      <c r="B85" s="77"/>
      <c r="C85" s="59"/>
      <c r="D85" s="35"/>
      <c r="E85" s="78"/>
      <c r="F85" s="61"/>
      <c r="G85" s="62"/>
      <c r="H85" s="61"/>
      <c r="I85" s="63"/>
      <c r="J85" s="64"/>
      <c r="K85" s="65"/>
      <c r="L85" s="66"/>
      <c r="M85" s="86"/>
      <c r="N85" s="79"/>
      <c r="O85" s="67"/>
      <c r="P85" s="80"/>
      <c r="Q85" s="47"/>
      <c r="R85" s="81"/>
      <c r="S85" s="66"/>
      <c r="T85" s="61"/>
      <c r="U85" s="66"/>
      <c r="V85" s="66"/>
      <c r="W85" s="66"/>
      <c r="X85" s="66"/>
      <c r="Y85" s="66"/>
      <c r="Z85" s="66"/>
      <c r="AA85" s="66"/>
      <c r="AB85" s="68"/>
      <c r="AC85" s="69"/>
      <c r="AD85" s="69"/>
      <c r="AE85" s="70"/>
      <c r="AF85" s="71"/>
      <c r="AG85" s="53"/>
      <c r="AH85" s="53"/>
      <c r="AI85" s="54"/>
      <c r="AJ85" s="55"/>
      <c r="AK85" s="82"/>
      <c r="AL85" s="8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4"/>
      <c r="DF85" s="58">
        <v>68</v>
      </c>
      <c r="DG85" s="32"/>
      <c r="DH85" s="59"/>
      <c r="DI85" s="35" t="str">
        <f t="shared" si="4"/>
        <v/>
      </c>
      <c r="DJ85" s="78"/>
      <c r="DK85" s="61"/>
      <c r="DL85" s="62" t="str">
        <f t="shared" ca="1" si="5"/>
        <v/>
      </c>
      <c r="DM85" s="61"/>
      <c r="DN85" s="63"/>
      <c r="DO85" s="64" t="str">
        <f t="shared" si="6"/>
        <v/>
      </c>
      <c r="DP85" s="65"/>
      <c r="DQ85" s="66"/>
      <c r="DR85" s="73"/>
      <c r="DS85" s="74"/>
      <c r="DT85" s="75"/>
      <c r="DU85" s="79"/>
      <c r="DV85" s="67"/>
      <c r="DW85" s="57" t="str">
        <f t="shared" ca="1" si="7"/>
        <v>期限切れ</v>
      </c>
      <c r="DX85" s="46"/>
      <c r="DY85" s="47"/>
      <c r="DZ85" s="46"/>
      <c r="EA85" s="66"/>
      <c r="EB85" s="61"/>
      <c r="EC85" s="66"/>
      <c r="ED85" s="66"/>
      <c r="EE85" s="66"/>
      <c r="EF85" s="66"/>
      <c r="EG85" s="66"/>
      <c r="EH85" s="66"/>
      <c r="EI85" s="68"/>
      <c r="EJ85" s="69"/>
      <c r="EK85" s="69"/>
      <c r="EL85" s="76"/>
      <c r="EM85" s="76"/>
      <c r="EN85" s="72"/>
      <c r="EO85" s="72"/>
    </row>
    <row r="86" spans="1:145" ht="15" customHeight="1">
      <c r="A86" s="32"/>
      <c r="B86" s="77"/>
      <c r="C86" s="59"/>
      <c r="D86" s="35"/>
      <c r="E86" s="78"/>
      <c r="F86" s="61"/>
      <c r="G86" s="62"/>
      <c r="H86" s="61"/>
      <c r="I86" s="63"/>
      <c r="J86" s="64"/>
      <c r="K86" s="65"/>
      <c r="L86" s="66"/>
      <c r="M86" s="65"/>
      <c r="N86" s="79"/>
      <c r="O86" s="67"/>
      <c r="P86" s="80"/>
      <c r="Q86" s="47"/>
      <c r="R86" s="81"/>
      <c r="S86" s="66"/>
      <c r="T86" s="61"/>
      <c r="U86" s="66"/>
      <c r="V86" s="66"/>
      <c r="W86" s="66"/>
      <c r="X86" s="66"/>
      <c r="Y86" s="66"/>
      <c r="Z86" s="66"/>
      <c r="AA86" s="66"/>
      <c r="AB86" s="68"/>
      <c r="AC86" s="69"/>
      <c r="AD86" s="69"/>
      <c r="AE86" s="70"/>
      <c r="AF86" s="71"/>
      <c r="AG86" s="53"/>
      <c r="AH86" s="53"/>
      <c r="AI86" s="54"/>
      <c r="AJ86" s="55"/>
      <c r="AK86" s="82"/>
      <c r="AL86" s="8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4"/>
      <c r="DF86" s="77">
        <v>69</v>
      </c>
      <c r="DG86" s="32"/>
      <c r="DH86" s="59"/>
      <c r="DI86" s="35" t="str">
        <f t="shared" si="4"/>
        <v/>
      </c>
      <c r="DJ86" s="78"/>
      <c r="DK86" s="61"/>
      <c r="DL86" s="62" t="str">
        <f t="shared" ca="1" si="5"/>
        <v/>
      </c>
      <c r="DM86" s="61"/>
      <c r="DN86" s="63"/>
      <c r="DO86" s="64" t="str">
        <f t="shared" si="6"/>
        <v/>
      </c>
      <c r="DP86" s="65"/>
      <c r="DQ86" s="66"/>
      <c r="DR86" s="73"/>
      <c r="DS86" s="74"/>
      <c r="DT86" s="75"/>
      <c r="DU86" s="79"/>
      <c r="DV86" s="67"/>
      <c r="DW86" s="57" t="str">
        <f t="shared" ca="1" si="7"/>
        <v>期限切れ</v>
      </c>
      <c r="DX86" s="46"/>
      <c r="DY86" s="47"/>
      <c r="DZ86" s="46"/>
      <c r="EA86" s="66"/>
      <c r="EB86" s="61"/>
      <c r="EC86" s="66"/>
      <c r="ED86" s="66"/>
      <c r="EE86" s="66"/>
      <c r="EF86" s="66"/>
      <c r="EG86" s="66"/>
      <c r="EH86" s="66"/>
      <c r="EI86" s="68"/>
      <c r="EJ86" s="69"/>
      <c r="EK86" s="69"/>
      <c r="EL86" s="76"/>
      <c r="EM86" s="76"/>
      <c r="EN86" s="72"/>
      <c r="EO86" s="72"/>
    </row>
    <row r="87" spans="1:145" ht="15" customHeight="1">
      <c r="A87" s="32"/>
      <c r="B87" s="77"/>
      <c r="C87" s="59"/>
      <c r="D87" s="35"/>
      <c r="E87" s="78"/>
      <c r="F87" s="61"/>
      <c r="G87" s="62"/>
      <c r="H87" s="61"/>
      <c r="I87" s="63"/>
      <c r="J87" s="64"/>
      <c r="K87" s="65"/>
      <c r="L87" s="66"/>
      <c r="M87" s="65"/>
      <c r="N87" s="79"/>
      <c r="O87" s="67"/>
      <c r="P87" s="80"/>
      <c r="Q87" s="47"/>
      <c r="R87" s="81"/>
      <c r="S87" s="66"/>
      <c r="T87" s="61"/>
      <c r="U87" s="66"/>
      <c r="V87" s="66"/>
      <c r="W87" s="66"/>
      <c r="X87" s="66"/>
      <c r="Y87" s="66"/>
      <c r="Z87" s="66"/>
      <c r="AA87" s="66"/>
      <c r="AB87" s="68"/>
      <c r="AC87" s="69"/>
      <c r="AD87" s="69"/>
      <c r="AE87" s="70"/>
      <c r="AF87" s="71"/>
      <c r="AG87" s="53"/>
      <c r="AH87" s="53"/>
      <c r="AI87" s="54"/>
      <c r="AJ87" s="55"/>
      <c r="AK87" s="82"/>
      <c r="AL87" s="8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4"/>
      <c r="DF87" s="58">
        <v>70</v>
      </c>
      <c r="DG87" s="32"/>
      <c r="DH87" s="59"/>
      <c r="DI87" s="35" t="str">
        <f t="shared" si="4"/>
        <v/>
      </c>
      <c r="DJ87" s="78"/>
      <c r="DK87" s="61"/>
      <c r="DL87" s="62" t="str">
        <f t="shared" ca="1" si="5"/>
        <v/>
      </c>
      <c r="DM87" s="61"/>
      <c r="DN87" s="63"/>
      <c r="DO87" s="64" t="str">
        <f t="shared" si="6"/>
        <v/>
      </c>
      <c r="DP87" s="65"/>
      <c r="DQ87" s="66"/>
      <c r="DR87" s="73"/>
      <c r="DS87" s="74"/>
      <c r="DT87" s="75"/>
      <c r="DU87" s="79"/>
      <c r="DV87" s="67"/>
      <c r="DW87" s="57" t="str">
        <f t="shared" ca="1" si="7"/>
        <v>期限切れ</v>
      </c>
      <c r="DX87" s="46"/>
      <c r="DY87" s="47"/>
      <c r="DZ87" s="46"/>
      <c r="EA87" s="66"/>
      <c r="EB87" s="61"/>
      <c r="EC87" s="66"/>
      <c r="ED87" s="66"/>
      <c r="EE87" s="66"/>
      <c r="EF87" s="66"/>
      <c r="EG87" s="66"/>
      <c r="EH87" s="66"/>
      <c r="EI87" s="68"/>
      <c r="EJ87" s="69"/>
      <c r="EK87" s="69"/>
      <c r="EL87" s="76"/>
      <c r="EM87" s="76"/>
      <c r="EN87" s="72"/>
      <c r="EO87" s="72"/>
    </row>
    <row r="88" spans="1:145" ht="15" customHeight="1">
      <c r="A88" s="32"/>
      <c r="B88" s="77"/>
      <c r="C88" s="59"/>
      <c r="D88" s="35"/>
      <c r="E88" s="78"/>
      <c r="F88" s="61"/>
      <c r="G88" s="62"/>
      <c r="H88" s="61"/>
      <c r="I88" s="63"/>
      <c r="J88" s="64"/>
      <c r="K88" s="65"/>
      <c r="L88" s="66"/>
      <c r="M88" s="65"/>
      <c r="N88" s="79"/>
      <c r="O88" s="67"/>
      <c r="P88" s="80"/>
      <c r="Q88" s="47"/>
      <c r="R88" s="81"/>
      <c r="S88" s="66"/>
      <c r="T88" s="61"/>
      <c r="U88" s="66"/>
      <c r="V88" s="66"/>
      <c r="W88" s="66"/>
      <c r="X88" s="66"/>
      <c r="Y88" s="66"/>
      <c r="Z88" s="66"/>
      <c r="AA88" s="66"/>
      <c r="AB88" s="68"/>
      <c r="AC88" s="69"/>
      <c r="AD88" s="69"/>
      <c r="AE88" s="70"/>
      <c r="AF88" s="71"/>
      <c r="AG88" s="53"/>
      <c r="AH88" s="53"/>
      <c r="AI88" s="54"/>
      <c r="AJ88" s="55"/>
      <c r="AK88" s="82"/>
      <c r="AL88" s="8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4"/>
      <c r="DF88" s="77">
        <v>71</v>
      </c>
      <c r="DG88" s="32"/>
      <c r="DH88" s="59"/>
      <c r="DI88" s="35" t="str">
        <f t="shared" si="4"/>
        <v/>
      </c>
      <c r="DJ88" s="78"/>
      <c r="DK88" s="61"/>
      <c r="DL88" s="62" t="str">
        <f t="shared" ca="1" si="5"/>
        <v/>
      </c>
      <c r="DM88" s="61"/>
      <c r="DN88" s="63"/>
      <c r="DO88" s="64" t="str">
        <f t="shared" si="6"/>
        <v/>
      </c>
      <c r="DP88" s="65"/>
      <c r="DQ88" s="66"/>
      <c r="DR88" s="73"/>
      <c r="DS88" s="74"/>
      <c r="DT88" s="75"/>
      <c r="DU88" s="79"/>
      <c r="DV88" s="67"/>
      <c r="DW88" s="57" t="str">
        <f t="shared" ca="1" si="7"/>
        <v>期限切れ</v>
      </c>
      <c r="DX88" s="46"/>
      <c r="DY88" s="47"/>
      <c r="DZ88" s="46"/>
      <c r="EA88" s="66"/>
      <c r="EB88" s="61"/>
      <c r="EC88" s="66"/>
      <c r="ED88" s="66"/>
      <c r="EE88" s="66"/>
      <c r="EF88" s="66"/>
      <c r="EG88" s="66"/>
      <c r="EH88" s="66"/>
      <c r="EI88" s="68"/>
      <c r="EJ88" s="69"/>
      <c r="EK88" s="69"/>
      <c r="EL88" s="76"/>
      <c r="EM88" s="76"/>
      <c r="EN88" s="72"/>
      <c r="EO88" s="72"/>
    </row>
    <row r="89" spans="1:145" ht="15" customHeight="1">
      <c r="A89" s="32"/>
      <c r="B89" s="77"/>
      <c r="C89" s="59"/>
      <c r="D89" s="35"/>
      <c r="E89" s="78"/>
      <c r="F89" s="61"/>
      <c r="G89" s="62"/>
      <c r="H89" s="61"/>
      <c r="I89" s="63"/>
      <c r="J89" s="64"/>
      <c r="K89" s="65"/>
      <c r="L89" s="66"/>
      <c r="M89" s="65"/>
      <c r="N89" s="79"/>
      <c r="O89" s="67"/>
      <c r="P89" s="80"/>
      <c r="Q89" s="47"/>
      <c r="R89" s="81"/>
      <c r="S89" s="66"/>
      <c r="T89" s="61"/>
      <c r="U89" s="66"/>
      <c r="V89" s="66"/>
      <c r="W89" s="66"/>
      <c r="X89" s="66"/>
      <c r="Y89" s="66"/>
      <c r="Z89" s="66"/>
      <c r="AA89" s="66"/>
      <c r="AB89" s="68"/>
      <c r="AC89" s="69"/>
      <c r="AD89" s="69"/>
      <c r="AE89" s="70"/>
      <c r="AF89" s="71"/>
      <c r="AG89" s="53"/>
      <c r="AH89" s="53"/>
      <c r="AI89" s="54"/>
      <c r="AJ89" s="55"/>
      <c r="AK89" s="82"/>
      <c r="AL89" s="8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4"/>
      <c r="DF89" s="58">
        <v>72</v>
      </c>
      <c r="DG89" s="32"/>
      <c r="DH89" s="59"/>
      <c r="DI89" s="35" t="str">
        <f t="shared" si="4"/>
        <v/>
      </c>
      <c r="DJ89" s="78"/>
      <c r="DK89" s="61"/>
      <c r="DL89" s="62" t="str">
        <f t="shared" ca="1" si="5"/>
        <v/>
      </c>
      <c r="DM89" s="61"/>
      <c r="DN89" s="63"/>
      <c r="DO89" s="64" t="str">
        <f t="shared" si="6"/>
        <v/>
      </c>
      <c r="DP89" s="65"/>
      <c r="DQ89" s="66"/>
      <c r="DR89" s="73"/>
      <c r="DS89" s="74"/>
      <c r="DT89" s="75"/>
      <c r="DU89" s="79"/>
      <c r="DV89" s="67"/>
      <c r="DW89" s="57" t="str">
        <f t="shared" ca="1" si="7"/>
        <v>期限切れ</v>
      </c>
      <c r="DX89" s="46"/>
      <c r="DY89" s="47"/>
      <c r="DZ89" s="46"/>
      <c r="EA89" s="66"/>
      <c r="EB89" s="61"/>
      <c r="EC89" s="66"/>
      <c r="ED89" s="66"/>
      <c r="EE89" s="66"/>
      <c r="EF89" s="66"/>
      <c r="EG89" s="66"/>
      <c r="EH89" s="66"/>
      <c r="EI89" s="68"/>
      <c r="EJ89" s="69"/>
      <c r="EK89" s="69"/>
      <c r="EL89" s="76"/>
      <c r="EM89" s="76"/>
      <c r="EN89" s="72"/>
      <c r="EO89" s="72"/>
    </row>
    <row r="90" spans="1:145" ht="15" customHeight="1">
      <c r="A90" s="32"/>
      <c r="B90" s="77"/>
      <c r="C90" s="59"/>
      <c r="D90" s="35"/>
      <c r="E90" s="78"/>
      <c r="F90" s="61"/>
      <c r="G90" s="62"/>
      <c r="H90" s="61"/>
      <c r="I90" s="63"/>
      <c r="J90" s="64"/>
      <c r="K90" s="65"/>
      <c r="L90" s="66"/>
      <c r="M90" s="65"/>
      <c r="N90" s="79"/>
      <c r="O90" s="67"/>
      <c r="P90" s="80"/>
      <c r="Q90" s="47"/>
      <c r="R90" s="81"/>
      <c r="S90" s="66"/>
      <c r="T90" s="61"/>
      <c r="U90" s="66"/>
      <c r="V90" s="66"/>
      <c r="W90" s="66"/>
      <c r="X90" s="66"/>
      <c r="Y90" s="66"/>
      <c r="Z90" s="66"/>
      <c r="AA90" s="66"/>
      <c r="AB90" s="68"/>
      <c r="AC90" s="69"/>
      <c r="AD90" s="69"/>
      <c r="AE90" s="70"/>
      <c r="AF90" s="71"/>
      <c r="AG90" s="53"/>
      <c r="AH90" s="53"/>
      <c r="AI90" s="54"/>
      <c r="AJ90" s="55"/>
      <c r="AK90" s="82"/>
      <c r="AL90" s="8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4"/>
      <c r="DF90" s="77">
        <v>73</v>
      </c>
      <c r="DG90" s="32"/>
      <c r="DH90" s="59"/>
      <c r="DI90" s="35" t="str">
        <f t="shared" si="4"/>
        <v/>
      </c>
      <c r="DJ90" s="78"/>
      <c r="DK90" s="61"/>
      <c r="DL90" s="62" t="str">
        <f t="shared" ca="1" si="5"/>
        <v/>
      </c>
      <c r="DM90" s="61"/>
      <c r="DN90" s="63"/>
      <c r="DO90" s="64" t="str">
        <f t="shared" si="6"/>
        <v/>
      </c>
      <c r="DP90" s="65"/>
      <c r="DQ90" s="66"/>
      <c r="DR90" s="73"/>
      <c r="DS90" s="74"/>
      <c r="DT90" s="75"/>
      <c r="DU90" s="79"/>
      <c r="DV90" s="67"/>
      <c r="DW90" s="57" t="str">
        <f t="shared" ca="1" si="7"/>
        <v>期限切れ</v>
      </c>
      <c r="DX90" s="46"/>
      <c r="DY90" s="47"/>
      <c r="DZ90" s="46"/>
      <c r="EA90" s="66"/>
      <c r="EB90" s="61"/>
      <c r="EC90" s="66"/>
      <c r="ED90" s="66"/>
      <c r="EE90" s="66"/>
      <c r="EF90" s="66"/>
      <c r="EG90" s="66"/>
      <c r="EH90" s="66"/>
      <c r="EI90" s="68"/>
      <c r="EJ90" s="69"/>
      <c r="EK90" s="69"/>
      <c r="EL90" s="76"/>
      <c r="EM90" s="76"/>
      <c r="EN90" s="72"/>
      <c r="EO90" s="72"/>
    </row>
    <row r="91" spans="1:145" ht="15" customHeight="1">
      <c r="A91" s="32"/>
      <c r="B91" s="58"/>
      <c r="C91" s="59"/>
      <c r="D91" s="59"/>
      <c r="E91" s="78"/>
      <c r="F91" s="61"/>
      <c r="G91" s="62"/>
      <c r="H91" s="61"/>
      <c r="I91" s="63"/>
      <c r="J91" s="64"/>
      <c r="K91" s="65"/>
      <c r="L91" s="66"/>
      <c r="M91" s="65"/>
      <c r="N91" s="66"/>
      <c r="O91" s="67"/>
      <c r="P91" s="46"/>
      <c r="Q91" s="47"/>
      <c r="R91" s="46"/>
      <c r="S91" s="66"/>
      <c r="T91" s="67"/>
      <c r="U91" s="66"/>
      <c r="V91" s="66"/>
      <c r="W91" s="66"/>
      <c r="X91" s="66"/>
      <c r="Y91" s="66"/>
      <c r="Z91" s="66"/>
      <c r="AA91" s="66"/>
      <c r="AB91" s="68"/>
      <c r="AC91" s="69"/>
      <c r="AD91" s="69"/>
      <c r="AE91" s="70"/>
      <c r="AF91" s="71"/>
      <c r="AG91" s="53"/>
      <c r="AH91" s="53"/>
      <c r="AI91" s="54"/>
      <c r="AJ91" s="55"/>
      <c r="AK91" s="72"/>
      <c r="AL91" s="7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4"/>
      <c r="DF91" s="58">
        <v>74</v>
      </c>
      <c r="DG91" s="32"/>
      <c r="DH91" s="59"/>
      <c r="DI91" s="35" t="str">
        <f t="shared" si="4"/>
        <v/>
      </c>
      <c r="DJ91" s="78"/>
      <c r="DK91" s="61"/>
      <c r="DL91" s="62" t="str">
        <f t="shared" ca="1" si="5"/>
        <v/>
      </c>
      <c r="DM91" s="61"/>
      <c r="DN91" s="63"/>
      <c r="DO91" s="64" t="str">
        <f t="shared" si="6"/>
        <v/>
      </c>
      <c r="DP91" s="65"/>
      <c r="DQ91" s="66"/>
      <c r="DR91" s="73"/>
      <c r="DS91" s="74"/>
      <c r="DT91" s="75"/>
      <c r="DU91" s="79"/>
      <c r="DV91" s="67"/>
      <c r="DW91" s="57" t="str">
        <f t="shared" ca="1" si="7"/>
        <v>期限切れ</v>
      </c>
      <c r="DX91" s="46"/>
      <c r="DY91" s="47"/>
      <c r="DZ91" s="46"/>
      <c r="EA91" s="66"/>
      <c r="EB91" s="61"/>
      <c r="EC91" s="66"/>
      <c r="ED91" s="66"/>
      <c r="EE91" s="66"/>
      <c r="EF91" s="66"/>
      <c r="EG91" s="66"/>
      <c r="EH91" s="66"/>
      <c r="EI91" s="68"/>
      <c r="EJ91" s="69"/>
      <c r="EK91" s="69"/>
      <c r="EL91" s="76"/>
      <c r="EM91" s="76"/>
      <c r="EN91" s="72"/>
      <c r="EO91" s="72"/>
    </row>
    <row r="92" spans="1:145" ht="15" customHeight="1">
      <c r="A92" s="32"/>
      <c r="B92" s="77"/>
      <c r="C92" s="59"/>
      <c r="D92" s="35"/>
      <c r="E92" s="78"/>
      <c r="F92" s="61"/>
      <c r="G92" s="62"/>
      <c r="H92" s="61"/>
      <c r="I92" s="63"/>
      <c r="J92" s="64"/>
      <c r="K92" s="65"/>
      <c r="L92" s="66"/>
      <c r="M92" s="65"/>
      <c r="N92" s="79"/>
      <c r="O92" s="67"/>
      <c r="P92" s="80"/>
      <c r="Q92" s="47"/>
      <c r="R92" s="81"/>
      <c r="S92" s="66"/>
      <c r="T92" s="61"/>
      <c r="U92" s="66"/>
      <c r="V92" s="66"/>
      <c r="W92" s="66"/>
      <c r="X92" s="66"/>
      <c r="Y92" s="66"/>
      <c r="Z92" s="66"/>
      <c r="AA92" s="66"/>
      <c r="AB92" s="68"/>
      <c r="AC92" s="69"/>
      <c r="AD92" s="69"/>
      <c r="AE92" s="70"/>
      <c r="AF92" s="71"/>
      <c r="AG92" s="53"/>
      <c r="AH92" s="53"/>
      <c r="AI92" s="54"/>
      <c r="AJ92" s="55"/>
      <c r="AK92" s="82"/>
      <c r="AL92" s="8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4"/>
      <c r="DF92" s="77">
        <v>75</v>
      </c>
      <c r="DG92" s="32"/>
      <c r="DH92" s="59"/>
      <c r="DI92" s="35" t="str">
        <f t="shared" si="4"/>
        <v/>
      </c>
      <c r="DJ92" s="78"/>
      <c r="DK92" s="61"/>
      <c r="DL92" s="62" t="str">
        <f t="shared" ca="1" si="5"/>
        <v/>
      </c>
      <c r="DM92" s="61"/>
      <c r="DN92" s="63"/>
      <c r="DO92" s="64" t="str">
        <f t="shared" si="6"/>
        <v/>
      </c>
      <c r="DP92" s="65"/>
      <c r="DQ92" s="66"/>
      <c r="DR92" s="73"/>
      <c r="DS92" s="74"/>
      <c r="DT92" s="75"/>
      <c r="DU92" s="79"/>
      <c r="DV92" s="67"/>
      <c r="DW92" s="57" t="str">
        <f t="shared" ca="1" si="7"/>
        <v>期限切れ</v>
      </c>
      <c r="DX92" s="46"/>
      <c r="DY92" s="47"/>
      <c r="DZ92" s="46"/>
      <c r="EA92" s="66"/>
      <c r="EB92" s="61"/>
      <c r="EC92" s="66"/>
      <c r="ED92" s="66"/>
      <c r="EE92" s="66"/>
      <c r="EF92" s="66"/>
      <c r="EG92" s="66"/>
      <c r="EH92" s="66"/>
      <c r="EI92" s="68"/>
      <c r="EJ92" s="69"/>
      <c r="EK92" s="69"/>
      <c r="EL92" s="76"/>
      <c r="EM92" s="76"/>
      <c r="EN92" s="72"/>
      <c r="EO92" s="72"/>
    </row>
    <row r="93" spans="1:145" ht="15" customHeight="1">
      <c r="A93" s="32"/>
      <c r="B93" s="77"/>
      <c r="C93" s="59"/>
      <c r="D93" s="35"/>
      <c r="E93" s="78"/>
      <c r="F93" s="61"/>
      <c r="G93" s="62"/>
      <c r="H93" s="61"/>
      <c r="I93" s="63"/>
      <c r="J93" s="64"/>
      <c r="K93" s="65"/>
      <c r="L93" s="66"/>
      <c r="M93" s="65"/>
      <c r="N93" s="79"/>
      <c r="O93" s="67"/>
      <c r="P93" s="80"/>
      <c r="Q93" s="47"/>
      <c r="R93" s="81"/>
      <c r="S93" s="66"/>
      <c r="T93" s="61"/>
      <c r="U93" s="66"/>
      <c r="V93" s="66"/>
      <c r="W93" s="66"/>
      <c r="X93" s="66"/>
      <c r="Y93" s="66"/>
      <c r="Z93" s="66"/>
      <c r="AA93" s="66"/>
      <c r="AB93" s="68"/>
      <c r="AC93" s="69"/>
      <c r="AD93" s="69"/>
      <c r="AE93" s="70"/>
      <c r="AF93" s="71"/>
      <c r="AG93" s="53"/>
      <c r="AH93" s="53"/>
      <c r="AI93" s="54"/>
      <c r="AJ93" s="55"/>
      <c r="AK93" s="82"/>
      <c r="AL93" s="8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4"/>
      <c r="DF93" s="58">
        <v>76</v>
      </c>
      <c r="DG93" s="32"/>
      <c r="DH93" s="59"/>
      <c r="DI93" s="35" t="str">
        <f t="shared" si="4"/>
        <v/>
      </c>
      <c r="DJ93" s="78"/>
      <c r="DK93" s="61"/>
      <c r="DL93" s="62" t="str">
        <f t="shared" ca="1" si="5"/>
        <v/>
      </c>
      <c r="DM93" s="61"/>
      <c r="DN93" s="63"/>
      <c r="DO93" s="64" t="str">
        <f t="shared" si="6"/>
        <v/>
      </c>
      <c r="DP93" s="65"/>
      <c r="DQ93" s="66"/>
      <c r="DR93" s="73"/>
      <c r="DS93" s="74"/>
      <c r="DT93" s="75"/>
      <c r="DU93" s="79"/>
      <c r="DV93" s="67"/>
      <c r="DW93" s="57" t="str">
        <f t="shared" ca="1" si="7"/>
        <v>期限切れ</v>
      </c>
      <c r="DX93" s="46"/>
      <c r="DY93" s="47"/>
      <c r="DZ93" s="46"/>
      <c r="EA93" s="66"/>
      <c r="EB93" s="61"/>
      <c r="EC93" s="66"/>
      <c r="ED93" s="66"/>
      <c r="EE93" s="66"/>
      <c r="EF93" s="66"/>
      <c r="EG93" s="66"/>
      <c r="EH93" s="66"/>
      <c r="EI93" s="68"/>
      <c r="EJ93" s="69"/>
      <c r="EK93" s="69"/>
      <c r="EL93" s="76"/>
      <c r="EM93" s="76"/>
      <c r="EN93" s="72"/>
      <c r="EO93" s="72"/>
    </row>
    <row r="94" spans="1:145" ht="15" customHeight="1">
      <c r="A94" s="32"/>
      <c r="B94" s="77"/>
      <c r="C94" s="59"/>
      <c r="D94" s="35"/>
      <c r="E94" s="78"/>
      <c r="F94" s="61"/>
      <c r="G94" s="62"/>
      <c r="H94" s="61"/>
      <c r="I94" s="63"/>
      <c r="J94" s="64"/>
      <c r="K94" s="65"/>
      <c r="L94" s="66"/>
      <c r="M94" s="65"/>
      <c r="N94" s="79"/>
      <c r="O94" s="67"/>
      <c r="P94" s="80"/>
      <c r="Q94" s="47"/>
      <c r="R94" s="81"/>
      <c r="S94" s="66"/>
      <c r="T94" s="61"/>
      <c r="U94" s="66"/>
      <c r="V94" s="66"/>
      <c r="W94" s="66"/>
      <c r="X94" s="66"/>
      <c r="Y94" s="66"/>
      <c r="Z94" s="66"/>
      <c r="AA94" s="66"/>
      <c r="AB94" s="68"/>
      <c r="AC94" s="69"/>
      <c r="AD94" s="69"/>
      <c r="AE94" s="70"/>
      <c r="AF94" s="71"/>
      <c r="AG94" s="53"/>
      <c r="AH94" s="53"/>
      <c r="AI94" s="54"/>
      <c r="AJ94" s="55"/>
      <c r="AK94" s="82"/>
      <c r="AL94" s="8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4"/>
      <c r="DF94" s="77">
        <v>77</v>
      </c>
      <c r="DG94" s="32"/>
      <c r="DH94" s="59"/>
      <c r="DI94" s="35" t="str">
        <f t="shared" si="4"/>
        <v/>
      </c>
      <c r="DJ94" s="78"/>
      <c r="DK94" s="61"/>
      <c r="DL94" s="62" t="str">
        <f t="shared" ca="1" si="5"/>
        <v/>
      </c>
      <c r="DM94" s="61"/>
      <c r="DN94" s="63"/>
      <c r="DO94" s="64" t="str">
        <f t="shared" si="6"/>
        <v/>
      </c>
      <c r="DP94" s="65"/>
      <c r="DQ94" s="66"/>
      <c r="DR94" s="73"/>
      <c r="DS94" s="74"/>
      <c r="DT94" s="75"/>
      <c r="DU94" s="79"/>
      <c r="DV94" s="67"/>
      <c r="DW94" s="57" t="str">
        <f t="shared" ca="1" si="7"/>
        <v>期限切れ</v>
      </c>
      <c r="DX94" s="46"/>
      <c r="DY94" s="47"/>
      <c r="DZ94" s="46"/>
      <c r="EA94" s="66"/>
      <c r="EB94" s="61"/>
      <c r="EC94" s="66"/>
      <c r="ED94" s="66"/>
      <c r="EE94" s="66"/>
      <c r="EF94" s="66"/>
      <c r="EG94" s="66"/>
      <c r="EH94" s="66"/>
      <c r="EI94" s="68"/>
      <c r="EJ94" s="69"/>
      <c r="EK94" s="69"/>
      <c r="EL94" s="76"/>
      <c r="EM94" s="76"/>
      <c r="EN94" s="72"/>
      <c r="EO94" s="72"/>
    </row>
    <row r="95" spans="1:145" ht="15" customHeight="1">
      <c r="A95" s="32"/>
      <c r="B95" s="77"/>
      <c r="C95" s="59"/>
      <c r="D95" s="35"/>
      <c r="E95" s="78"/>
      <c r="F95" s="61"/>
      <c r="G95" s="62"/>
      <c r="H95" s="61"/>
      <c r="I95" s="63"/>
      <c r="J95" s="64"/>
      <c r="K95" s="65"/>
      <c r="L95" s="66"/>
      <c r="M95" s="65"/>
      <c r="N95" s="79"/>
      <c r="O95" s="67"/>
      <c r="P95" s="80"/>
      <c r="Q95" s="47"/>
      <c r="R95" s="81"/>
      <c r="S95" s="66"/>
      <c r="T95" s="61"/>
      <c r="U95" s="66"/>
      <c r="V95" s="66"/>
      <c r="W95" s="66"/>
      <c r="X95" s="66"/>
      <c r="Y95" s="66"/>
      <c r="Z95" s="66"/>
      <c r="AA95" s="66"/>
      <c r="AB95" s="68"/>
      <c r="AC95" s="69"/>
      <c r="AD95" s="69"/>
      <c r="AE95" s="70"/>
      <c r="AF95" s="71"/>
      <c r="AG95" s="53"/>
      <c r="AH95" s="53"/>
      <c r="AI95" s="54"/>
      <c r="AJ95" s="55"/>
      <c r="AK95" s="82"/>
      <c r="AL95" s="8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4"/>
      <c r="DF95" s="58">
        <v>78</v>
      </c>
      <c r="DG95" s="32"/>
      <c r="DH95" s="59"/>
      <c r="DI95" s="35" t="str">
        <f t="shared" si="4"/>
        <v/>
      </c>
      <c r="DJ95" s="78"/>
      <c r="DK95" s="61"/>
      <c r="DL95" s="62" t="str">
        <f t="shared" ca="1" si="5"/>
        <v/>
      </c>
      <c r="DM95" s="61"/>
      <c r="DN95" s="63"/>
      <c r="DO95" s="64" t="str">
        <f t="shared" si="6"/>
        <v/>
      </c>
      <c r="DP95" s="65"/>
      <c r="DQ95" s="66"/>
      <c r="DR95" s="73"/>
      <c r="DS95" s="74"/>
      <c r="DT95" s="75"/>
      <c r="DU95" s="79"/>
      <c r="DV95" s="67"/>
      <c r="DW95" s="57" t="str">
        <f t="shared" ca="1" si="7"/>
        <v>期限切れ</v>
      </c>
      <c r="DX95" s="46"/>
      <c r="DY95" s="47"/>
      <c r="DZ95" s="46"/>
      <c r="EA95" s="66"/>
      <c r="EB95" s="61"/>
      <c r="EC95" s="66"/>
      <c r="ED95" s="66"/>
      <c r="EE95" s="66"/>
      <c r="EF95" s="66"/>
      <c r="EG95" s="66"/>
      <c r="EH95" s="66"/>
      <c r="EI95" s="68"/>
      <c r="EJ95" s="69"/>
      <c r="EK95" s="69"/>
      <c r="EL95" s="76"/>
      <c r="EM95" s="76"/>
      <c r="EN95" s="72"/>
      <c r="EO95" s="72"/>
    </row>
    <row r="96" spans="1:145" ht="15" customHeight="1">
      <c r="A96" s="32"/>
      <c r="B96" s="77"/>
      <c r="C96" s="59"/>
      <c r="D96" s="35"/>
      <c r="E96" s="78"/>
      <c r="F96" s="61"/>
      <c r="G96" s="62"/>
      <c r="H96" s="61"/>
      <c r="I96" s="63"/>
      <c r="J96" s="64"/>
      <c r="K96" s="65"/>
      <c r="L96" s="66"/>
      <c r="M96" s="65"/>
      <c r="N96" s="79"/>
      <c r="O96" s="67"/>
      <c r="P96" s="80"/>
      <c r="Q96" s="47"/>
      <c r="R96" s="81"/>
      <c r="S96" s="66"/>
      <c r="T96" s="61"/>
      <c r="U96" s="66"/>
      <c r="V96" s="66"/>
      <c r="W96" s="66"/>
      <c r="X96" s="66"/>
      <c r="Y96" s="66"/>
      <c r="Z96" s="66"/>
      <c r="AA96" s="66"/>
      <c r="AB96" s="68"/>
      <c r="AC96" s="69"/>
      <c r="AD96" s="69"/>
      <c r="AE96" s="70"/>
      <c r="AF96" s="71"/>
      <c r="AG96" s="53"/>
      <c r="AH96" s="53"/>
      <c r="AI96" s="54"/>
      <c r="AJ96" s="55"/>
      <c r="AK96" s="82"/>
      <c r="AL96" s="8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4"/>
      <c r="DF96" s="77">
        <v>79</v>
      </c>
      <c r="DG96" s="32"/>
      <c r="DH96" s="59"/>
      <c r="DI96" s="35" t="str">
        <f t="shared" si="4"/>
        <v/>
      </c>
      <c r="DJ96" s="78"/>
      <c r="DK96" s="61"/>
      <c r="DL96" s="62" t="str">
        <f t="shared" ca="1" si="5"/>
        <v/>
      </c>
      <c r="DM96" s="61"/>
      <c r="DN96" s="63"/>
      <c r="DO96" s="64" t="str">
        <f t="shared" si="6"/>
        <v/>
      </c>
      <c r="DP96" s="65"/>
      <c r="DQ96" s="66"/>
      <c r="DR96" s="73"/>
      <c r="DS96" s="74"/>
      <c r="DT96" s="75"/>
      <c r="DU96" s="79"/>
      <c r="DV96" s="67"/>
      <c r="DW96" s="57" t="str">
        <f t="shared" ca="1" si="7"/>
        <v>期限切れ</v>
      </c>
      <c r="DX96" s="46"/>
      <c r="DY96" s="47"/>
      <c r="DZ96" s="46"/>
      <c r="EA96" s="66"/>
      <c r="EB96" s="61"/>
      <c r="EC96" s="66"/>
      <c r="ED96" s="66"/>
      <c r="EE96" s="66"/>
      <c r="EF96" s="66"/>
      <c r="EG96" s="66"/>
      <c r="EH96" s="66"/>
      <c r="EI96" s="68"/>
      <c r="EJ96" s="69"/>
      <c r="EK96" s="69"/>
      <c r="EL96" s="76"/>
      <c r="EM96" s="76"/>
      <c r="EN96" s="72"/>
      <c r="EO96" s="72"/>
    </row>
    <row r="97" spans="1:145" ht="15" customHeight="1">
      <c r="A97" s="32"/>
      <c r="B97" s="77"/>
      <c r="C97" s="59"/>
      <c r="D97" s="35"/>
      <c r="E97" s="78"/>
      <c r="F97" s="61"/>
      <c r="G97" s="62"/>
      <c r="H97" s="61"/>
      <c r="I97" s="63"/>
      <c r="J97" s="64"/>
      <c r="K97" s="65"/>
      <c r="L97" s="66"/>
      <c r="M97" s="65"/>
      <c r="N97" s="79"/>
      <c r="O97" s="67"/>
      <c r="P97" s="80"/>
      <c r="Q97" s="47"/>
      <c r="R97" s="81"/>
      <c r="S97" s="66"/>
      <c r="T97" s="61"/>
      <c r="U97" s="66"/>
      <c r="V97" s="66"/>
      <c r="W97" s="66"/>
      <c r="X97" s="66"/>
      <c r="Y97" s="66"/>
      <c r="Z97" s="66"/>
      <c r="AA97" s="66"/>
      <c r="AB97" s="68"/>
      <c r="AC97" s="69"/>
      <c r="AD97" s="69"/>
      <c r="AE97" s="70"/>
      <c r="AF97" s="71"/>
      <c r="AG97" s="53"/>
      <c r="AH97" s="53"/>
      <c r="AI97" s="54"/>
      <c r="AJ97" s="55"/>
      <c r="AK97" s="82"/>
      <c r="AL97" s="8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4"/>
      <c r="DF97" s="58">
        <v>80</v>
      </c>
      <c r="DG97" s="32"/>
      <c r="DH97" s="59"/>
      <c r="DI97" s="35" t="str">
        <f t="shared" si="4"/>
        <v/>
      </c>
      <c r="DJ97" s="78"/>
      <c r="DK97" s="61"/>
      <c r="DL97" s="62" t="str">
        <f t="shared" ca="1" si="5"/>
        <v/>
      </c>
      <c r="DM97" s="61"/>
      <c r="DN97" s="63"/>
      <c r="DO97" s="64" t="str">
        <f t="shared" si="6"/>
        <v/>
      </c>
      <c r="DP97" s="65"/>
      <c r="DQ97" s="66"/>
      <c r="DR97" s="73"/>
      <c r="DS97" s="74"/>
      <c r="DT97" s="75"/>
      <c r="DU97" s="79"/>
      <c r="DV97" s="67"/>
      <c r="DW97" s="57" t="str">
        <f t="shared" ca="1" si="7"/>
        <v>期限切れ</v>
      </c>
      <c r="DX97" s="46"/>
      <c r="DY97" s="47"/>
      <c r="DZ97" s="46"/>
      <c r="EA97" s="66"/>
      <c r="EB97" s="61"/>
      <c r="EC97" s="66"/>
      <c r="ED97" s="66"/>
      <c r="EE97" s="66"/>
      <c r="EF97" s="66"/>
      <c r="EG97" s="66"/>
      <c r="EH97" s="66"/>
      <c r="EI97" s="68"/>
      <c r="EJ97" s="69"/>
      <c r="EK97" s="69"/>
      <c r="EL97" s="76"/>
      <c r="EM97" s="76"/>
      <c r="EN97" s="72"/>
      <c r="EO97" s="72"/>
    </row>
    <row r="98" spans="1:145" ht="15" customHeight="1">
      <c r="A98" s="32"/>
      <c r="B98" s="77"/>
      <c r="C98" s="59"/>
      <c r="D98" s="35"/>
      <c r="E98" s="78"/>
      <c r="F98" s="61"/>
      <c r="G98" s="62"/>
      <c r="H98" s="61"/>
      <c r="I98" s="63"/>
      <c r="J98" s="64"/>
      <c r="K98" s="65"/>
      <c r="L98" s="66"/>
      <c r="M98" s="65"/>
      <c r="N98" s="79"/>
      <c r="O98" s="67"/>
      <c r="P98" s="80"/>
      <c r="Q98" s="47"/>
      <c r="R98" s="81"/>
      <c r="S98" s="66"/>
      <c r="T98" s="61"/>
      <c r="U98" s="66"/>
      <c r="V98" s="66"/>
      <c r="W98" s="66"/>
      <c r="X98" s="66"/>
      <c r="Y98" s="66"/>
      <c r="Z98" s="66"/>
      <c r="AA98" s="66"/>
      <c r="AB98" s="68"/>
      <c r="AC98" s="69"/>
      <c r="AD98" s="69"/>
      <c r="AE98" s="70"/>
      <c r="AF98" s="71"/>
      <c r="AG98" s="53"/>
      <c r="AH98" s="53"/>
      <c r="AI98" s="54"/>
      <c r="AJ98" s="55"/>
      <c r="AK98" s="82"/>
      <c r="AL98" s="8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4"/>
      <c r="DF98" s="77">
        <v>81</v>
      </c>
      <c r="DG98" s="32"/>
      <c r="DH98" s="59"/>
      <c r="DI98" s="35" t="str">
        <f t="shared" si="4"/>
        <v/>
      </c>
      <c r="DJ98" s="78"/>
      <c r="DK98" s="61"/>
      <c r="DL98" s="62" t="str">
        <f t="shared" ca="1" si="5"/>
        <v/>
      </c>
      <c r="DM98" s="61"/>
      <c r="DN98" s="63"/>
      <c r="DO98" s="64" t="str">
        <f t="shared" si="6"/>
        <v/>
      </c>
      <c r="DP98" s="65"/>
      <c r="DQ98" s="66"/>
      <c r="DR98" s="73"/>
      <c r="DS98" s="74"/>
      <c r="DT98" s="75"/>
      <c r="DU98" s="79"/>
      <c r="DV98" s="67"/>
      <c r="DW98" s="57" t="str">
        <f t="shared" ca="1" si="7"/>
        <v>期限切れ</v>
      </c>
      <c r="DX98" s="46"/>
      <c r="DY98" s="47"/>
      <c r="DZ98" s="46"/>
      <c r="EA98" s="66"/>
      <c r="EB98" s="61"/>
      <c r="EC98" s="66"/>
      <c r="ED98" s="66"/>
      <c r="EE98" s="66"/>
      <c r="EF98" s="66"/>
      <c r="EG98" s="66"/>
      <c r="EH98" s="66"/>
      <c r="EI98" s="68"/>
      <c r="EJ98" s="69"/>
      <c r="EK98" s="69"/>
      <c r="EL98" s="76"/>
      <c r="EM98" s="76"/>
      <c r="EN98" s="72"/>
      <c r="EO98" s="72"/>
    </row>
    <row r="99" spans="1:145" ht="15" customHeight="1">
      <c r="A99" s="32"/>
      <c r="B99" s="77"/>
      <c r="C99" s="59"/>
      <c r="D99" s="35"/>
      <c r="E99" s="78"/>
      <c r="F99" s="61"/>
      <c r="G99" s="62"/>
      <c r="H99" s="61"/>
      <c r="I99" s="63"/>
      <c r="J99" s="64"/>
      <c r="K99" s="65"/>
      <c r="L99" s="66"/>
      <c r="M99" s="65"/>
      <c r="N99" s="79"/>
      <c r="O99" s="67"/>
      <c r="P99" s="80"/>
      <c r="Q99" s="47"/>
      <c r="R99" s="81"/>
      <c r="S99" s="66"/>
      <c r="T99" s="61"/>
      <c r="U99" s="66"/>
      <c r="V99" s="66"/>
      <c r="W99" s="66"/>
      <c r="X99" s="66"/>
      <c r="Y99" s="66"/>
      <c r="Z99" s="66"/>
      <c r="AA99" s="66"/>
      <c r="AB99" s="68"/>
      <c r="AC99" s="69"/>
      <c r="AD99" s="69"/>
      <c r="AE99" s="70"/>
      <c r="AF99" s="71"/>
      <c r="AG99" s="53"/>
      <c r="AH99" s="53"/>
      <c r="AI99" s="54"/>
      <c r="AJ99" s="55"/>
      <c r="AK99" s="82"/>
      <c r="AL99" s="8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4"/>
      <c r="DF99" s="58">
        <v>82</v>
      </c>
      <c r="DG99" s="32"/>
      <c r="DH99" s="59"/>
      <c r="DI99" s="35" t="str">
        <f t="shared" si="4"/>
        <v/>
      </c>
      <c r="DJ99" s="78"/>
      <c r="DK99" s="61"/>
      <c r="DL99" s="62" t="str">
        <f t="shared" ca="1" si="5"/>
        <v/>
      </c>
      <c r="DM99" s="61"/>
      <c r="DN99" s="63"/>
      <c r="DO99" s="64" t="str">
        <f t="shared" si="6"/>
        <v/>
      </c>
      <c r="DP99" s="65"/>
      <c r="DQ99" s="66"/>
      <c r="DR99" s="73"/>
      <c r="DS99" s="74"/>
      <c r="DT99" s="75"/>
      <c r="DU99" s="79"/>
      <c r="DV99" s="67"/>
      <c r="DW99" s="57" t="str">
        <f t="shared" ca="1" si="7"/>
        <v>期限切れ</v>
      </c>
      <c r="DX99" s="46"/>
      <c r="DY99" s="47"/>
      <c r="DZ99" s="46"/>
      <c r="EA99" s="66"/>
      <c r="EB99" s="61"/>
      <c r="EC99" s="66"/>
      <c r="ED99" s="66"/>
      <c r="EE99" s="66"/>
      <c r="EF99" s="66"/>
      <c r="EG99" s="66"/>
      <c r="EH99" s="66"/>
      <c r="EI99" s="68"/>
      <c r="EJ99" s="69"/>
      <c r="EK99" s="69"/>
      <c r="EL99" s="76"/>
      <c r="EM99" s="76"/>
      <c r="EN99" s="72"/>
      <c r="EO99" s="72"/>
    </row>
    <row r="100" spans="1:145" ht="15" customHeight="1">
      <c r="A100" s="32"/>
      <c r="B100" s="77"/>
      <c r="C100" s="59"/>
      <c r="D100" s="35"/>
      <c r="E100" s="78"/>
      <c r="F100" s="61"/>
      <c r="G100" s="62"/>
      <c r="H100" s="61"/>
      <c r="I100" s="63"/>
      <c r="J100" s="64"/>
      <c r="K100" s="65"/>
      <c r="L100" s="66"/>
      <c r="M100" s="65"/>
      <c r="N100" s="79"/>
      <c r="O100" s="67"/>
      <c r="P100" s="80"/>
      <c r="Q100" s="47"/>
      <c r="R100" s="81"/>
      <c r="S100" s="66"/>
      <c r="T100" s="61"/>
      <c r="U100" s="66"/>
      <c r="V100" s="66"/>
      <c r="W100" s="66"/>
      <c r="X100" s="66"/>
      <c r="Y100" s="66"/>
      <c r="Z100" s="66"/>
      <c r="AA100" s="66"/>
      <c r="AB100" s="68"/>
      <c r="AC100" s="69"/>
      <c r="AD100" s="69"/>
      <c r="AE100" s="70"/>
      <c r="AF100" s="71"/>
      <c r="AG100" s="53"/>
      <c r="AH100" s="53"/>
      <c r="AI100" s="54"/>
      <c r="AJ100" s="55"/>
      <c r="AK100" s="82"/>
      <c r="AL100" s="8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4"/>
      <c r="DF100" s="77">
        <v>83</v>
      </c>
      <c r="DG100" s="32"/>
      <c r="DH100" s="59"/>
      <c r="DI100" s="35" t="str">
        <f t="shared" si="4"/>
        <v/>
      </c>
      <c r="DJ100" s="78"/>
      <c r="DK100" s="61"/>
      <c r="DL100" s="62" t="str">
        <f t="shared" ca="1" si="5"/>
        <v/>
      </c>
      <c r="DM100" s="61"/>
      <c r="DN100" s="63"/>
      <c r="DO100" s="64" t="str">
        <f t="shared" si="6"/>
        <v/>
      </c>
      <c r="DP100" s="65"/>
      <c r="DQ100" s="66"/>
      <c r="DR100" s="73"/>
      <c r="DS100" s="74"/>
      <c r="DT100" s="75"/>
      <c r="DU100" s="79"/>
      <c r="DV100" s="67"/>
      <c r="DW100" s="57" t="str">
        <f t="shared" ca="1" si="7"/>
        <v>期限切れ</v>
      </c>
      <c r="DX100" s="46"/>
      <c r="DY100" s="47"/>
      <c r="DZ100" s="46"/>
      <c r="EA100" s="66"/>
      <c r="EB100" s="61"/>
      <c r="EC100" s="66"/>
      <c r="ED100" s="66"/>
      <c r="EE100" s="66"/>
      <c r="EF100" s="66"/>
      <c r="EG100" s="66"/>
      <c r="EH100" s="66"/>
      <c r="EI100" s="68"/>
      <c r="EJ100" s="69"/>
      <c r="EK100" s="69"/>
      <c r="EL100" s="76"/>
      <c r="EM100" s="76"/>
      <c r="EN100" s="72"/>
      <c r="EO100" s="72"/>
    </row>
    <row r="101" spans="1:145" ht="15" customHeight="1">
      <c r="A101" s="32"/>
      <c r="B101" s="77"/>
      <c r="C101" s="59"/>
      <c r="D101" s="35"/>
      <c r="E101" s="78"/>
      <c r="F101" s="61"/>
      <c r="G101" s="62"/>
      <c r="H101" s="61"/>
      <c r="I101" s="63"/>
      <c r="J101" s="64"/>
      <c r="K101" s="65"/>
      <c r="L101" s="66"/>
      <c r="M101" s="65"/>
      <c r="N101" s="79"/>
      <c r="O101" s="67"/>
      <c r="P101" s="80"/>
      <c r="Q101" s="47"/>
      <c r="R101" s="81"/>
      <c r="S101" s="66"/>
      <c r="T101" s="61"/>
      <c r="U101" s="66"/>
      <c r="V101" s="66"/>
      <c r="W101" s="66"/>
      <c r="X101" s="66"/>
      <c r="Y101" s="66"/>
      <c r="Z101" s="66"/>
      <c r="AA101" s="66"/>
      <c r="AB101" s="68"/>
      <c r="AC101" s="69"/>
      <c r="AD101" s="69"/>
      <c r="AE101" s="70"/>
      <c r="AF101" s="71"/>
      <c r="AG101" s="53"/>
      <c r="AH101" s="53"/>
      <c r="AI101" s="54"/>
      <c r="AJ101" s="55"/>
      <c r="AK101" s="82"/>
      <c r="AL101" s="8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4"/>
      <c r="DF101" s="58">
        <v>84</v>
      </c>
      <c r="DG101" s="32"/>
      <c r="DH101" s="59"/>
      <c r="DI101" s="35" t="str">
        <f t="shared" si="4"/>
        <v/>
      </c>
      <c r="DJ101" s="78"/>
      <c r="DK101" s="61"/>
      <c r="DL101" s="62" t="str">
        <f t="shared" ca="1" si="5"/>
        <v/>
      </c>
      <c r="DM101" s="61"/>
      <c r="DN101" s="63"/>
      <c r="DO101" s="64" t="str">
        <f t="shared" si="6"/>
        <v/>
      </c>
      <c r="DP101" s="65"/>
      <c r="DQ101" s="66"/>
      <c r="DR101" s="73"/>
      <c r="DS101" s="74"/>
      <c r="DT101" s="75"/>
      <c r="DU101" s="79"/>
      <c r="DV101" s="67"/>
      <c r="DW101" s="57" t="str">
        <f t="shared" ca="1" si="7"/>
        <v>期限切れ</v>
      </c>
      <c r="DX101" s="46"/>
      <c r="DY101" s="47"/>
      <c r="DZ101" s="46"/>
      <c r="EA101" s="66"/>
      <c r="EB101" s="61"/>
      <c r="EC101" s="66"/>
      <c r="ED101" s="66"/>
      <c r="EE101" s="66"/>
      <c r="EF101" s="66"/>
      <c r="EG101" s="66"/>
      <c r="EH101" s="66"/>
      <c r="EI101" s="68"/>
      <c r="EJ101" s="69"/>
      <c r="EK101" s="69"/>
      <c r="EL101" s="76"/>
      <c r="EM101" s="76"/>
      <c r="EN101" s="72"/>
      <c r="EO101" s="72"/>
    </row>
    <row r="102" spans="1:145" ht="15" customHeight="1">
      <c r="A102" s="32"/>
      <c r="B102" s="77"/>
      <c r="C102" s="59"/>
      <c r="D102" s="35"/>
      <c r="E102" s="78"/>
      <c r="F102" s="61"/>
      <c r="G102" s="62"/>
      <c r="H102" s="61"/>
      <c r="I102" s="63"/>
      <c r="J102" s="64"/>
      <c r="K102" s="65"/>
      <c r="L102" s="66"/>
      <c r="M102" s="65"/>
      <c r="N102" s="79"/>
      <c r="O102" s="67"/>
      <c r="P102" s="80"/>
      <c r="Q102" s="47"/>
      <c r="R102" s="81"/>
      <c r="S102" s="66"/>
      <c r="T102" s="61"/>
      <c r="U102" s="66"/>
      <c r="V102" s="66"/>
      <c r="W102" s="66"/>
      <c r="X102" s="66"/>
      <c r="Y102" s="66"/>
      <c r="Z102" s="66"/>
      <c r="AA102" s="66"/>
      <c r="AB102" s="68"/>
      <c r="AC102" s="69"/>
      <c r="AD102" s="69"/>
      <c r="AE102" s="70"/>
      <c r="AF102" s="71"/>
      <c r="AG102" s="53"/>
      <c r="AH102" s="53"/>
      <c r="AI102" s="54"/>
      <c r="AJ102" s="55"/>
      <c r="AK102" s="82"/>
      <c r="AL102" s="8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4"/>
      <c r="DF102" s="77">
        <v>85</v>
      </c>
      <c r="DG102" s="32"/>
      <c r="DH102" s="59"/>
      <c r="DI102" s="35" t="str">
        <f t="shared" si="4"/>
        <v/>
      </c>
      <c r="DJ102" s="78"/>
      <c r="DK102" s="61"/>
      <c r="DL102" s="62" t="str">
        <f t="shared" ca="1" si="5"/>
        <v/>
      </c>
      <c r="DM102" s="61"/>
      <c r="DN102" s="63"/>
      <c r="DO102" s="64" t="str">
        <f t="shared" si="6"/>
        <v/>
      </c>
      <c r="DP102" s="65"/>
      <c r="DQ102" s="66"/>
      <c r="DR102" s="73"/>
      <c r="DS102" s="74"/>
      <c r="DT102" s="75"/>
      <c r="DU102" s="79"/>
      <c r="DV102" s="67"/>
      <c r="DW102" s="57" t="str">
        <f t="shared" ca="1" si="7"/>
        <v>期限切れ</v>
      </c>
      <c r="DX102" s="46"/>
      <c r="DY102" s="47"/>
      <c r="DZ102" s="46"/>
      <c r="EA102" s="66"/>
      <c r="EB102" s="61"/>
      <c r="EC102" s="66"/>
      <c r="ED102" s="66"/>
      <c r="EE102" s="66"/>
      <c r="EF102" s="66"/>
      <c r="EG102" s="66"/>
      <c r="EH102" s="66"/>
      <c r="EI102" s="68"/>
      <c r="EJ102" s="69"/>
      <c r="EK102" s="69"/>
      <c r="EL102" s="76"/>
      <c r="EM102" s="76"/>
      <c r="EN102" s="72"/>
      <c r="EO102" s="72"/>
    </row>
    <row r="103" spans="1:145" ht="15" customHeight="1">
      <c r="A103" s="32"/>
      <c r="B103" s="77"/>
      <c r="C103" s="59"/>
      <c r="D103" s="35"/>
      <c r="E103" s="78"/>
      <c r="F103" s="61"/>
      <c r="G103" s="62"/>
      <c r="H103" s="61"/>
      <c r="I103" s="63"/>
      <c r="J103" s="64"/>
      <c r="K103" s="65"/>
      <c r="L103" s="66"/>
      <c r="M103" s="65"/>
      <c r="N103" s="79"/>
      <c r="O103" s="67"/>
      <c r="P103" s="80"/>
      <c r="Q103" s="47"/>
      <c r="R103" s="81"/>
      <c r="S103" s="66"/>
      <c r="T103" s="61"/>
      <c r="U103" s="66"/>
      <c r="V103" s="66"/>
      <c r="W103" s="66"/>
      <c r="X103" s="66"/>
      <c r="Y103" s="66"/>
      <c r="Z103" s="66"/>
      <c r="AA103" s="66"/>
      <c r="AB103" s="68"/>
      <c r="AC103" s="69"/>
      <c r="AD103" s="69"/>
      <c r="AE103" s="70"/>
      <c r="AF103" s="71"/>
      <c r="AG103" s="53"/>
      <c r="AH103" s="53"/>
      <c r="AI103" s="54"/>
      <c r="AJ103" s="55"/>
      <c r="AK103" s="82"/>
      <c r="AL103" s="8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4"/>
      <c r="DF103" s="58">
        <v>86</v>
      </c>
      <c r="DG103" s="32"/>
      <c r="DH103" s="59"/>
      <c r="DI103" s="35" t="str">
        <f t="shared" si="4"/>
        <v/>
      </c>
      <c r="DJ103" s="78"/>
      <c r="DK103" s="61"/>
      <c r="DL103" s="62" t="str">
        <f t="shared" ca="1" si="5"/>
        <v/>
      </c>
      <c r="DM103" s="61"/>
      <c r="DN103" s="63"/>
      <c r="DO103" s="64" t="str">
        <f t="shared" si="6"/>
        <v/>
      </c>
      <c r="DP103" s="65"/>
      <c r="DQ103" s="66"/>
      <c r="DR103" s="73"/>
      <c r="DS103" s="74"/>
      <c r="DT103" s="75"/>
      <c r="DU103" s="79"/>
      <c r="DV103" s="67"/>
      <c r="DW103" s="57" t="str">
        <f t="shared" ca="1" si="7"/>
        <v>期限切れ</v>
      </c>
      <c r="DX103" s="46"/>
      <c r="DY103" s="47"/>
      <c r="DZ103" s="46"/>
      <c r="EA103" s="66"/>
      <c r="EB103" s="61"/>
      <c r="EC103" s="66"/>
      <c r="ED103" s="66"/>
      <c r="EE103" s="66"/>
      <c r="EF103" s="66"/>
      <c r="EG103" s="66"/>
      <c r="EH103" s="66"/>
      <c r="EI103" s="68"/>
      <c r="EJ103" s="69"/>
      <c r="EK103" s="69"/>
      <c r="EL103" s="76"/>
      <c r="EM103" s="76"/>
      <c r="EN103" s="72"/>
      <c r="EO103" s="72"/>
    </row>
    <row r="104" spans="1:145" ht="15" customHeight="1">
      <c r="A104" s="32"/>
      <c r="B104" s="77"/>
      <c r="C104" s="59"/>
      <c r="D104" s="35"/>
      <c r="E104" s="78"/>
      <c r="F104" s="61"/>
      <c r="G104" s="62"/>
      <c r="H104" s="61"/>
      <c r="I104" s="63"/>
      <c r="J104" s="64"/>
      <c r="K104" s="65"/>
      <c r="L104" s="66"/>
      <c r="M104" s="65"/>
      <c r="N104" s="79"/>
      <c r="O104" s="67"/>
      <c r="P104" s="80"/>
      <c r="Q104" s="47"/>
      <c r="R104" s="81"/>
      <c r="S104" s="66"/>
      <c r="T104" s="61"/>
      <c r="U104" s="66"/>
      <c r="V104" s="66"/>
      <c r="W104" s="66"/>
      <c r="X104" s="66"/>
      <c r="Y104" s="66"/>
      <c r="Z104" s="66"/>
      <c r="AA104" s="66"/>
      <c r="AB104" s="68"/>
      <c r="AC104" s="69"/>
      <c r="AD104" s="69"/>
      <c r="AE104" s="70"/>
      <c r="AF104" s="71"/>
      <c r="AG104" s="53"/>
      <c r="AH104" s="53"/>
      <c r="AI104" s="54"/>
      <c r="AJ104" s="55"/>
      <c r="AK104" s="82"/>
      <c r="AL104" s="8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4"/>
      <c r="DF104" s="77">
        <v>87</v>
      </c>
      <c r="DG104" s="32"/>
      <c r="DH104" s="59"/>
      <c r="DI104" s="35" t="str">
        <f t="shared" si="4"/>
        <v/>
      </c>
      <c r="DJ104" s="78"/>
      <c r="DK104" s="61"/>
      <c r="DL104" s="62" t="str">
        <f t="shared" ca="1" si="5"/>
        <v/>
      </c>
      <c r="DM104" s="61"/>
      <c r="DN104" s="63"/>
      <c r="DO104" s="64" t="str">
        <f t="shared" si="6"/>
        <v/>
      </c>
      <c r="DP104" s="65"/>
      <c r="DQ104" s="66"/>
      <c r="DR104" s="73"/>
      <c r="DS104" s="74"/>
      <c r="DT104" s="75"/>
      <c r="DU104" s="79"/>
      <c r="DV104" s="67"/>
      <c r="DW104" s="57" t="str">
        <f t="shared" ca="1" si="7"/>
        <v>期限切れ</v>
      </c>
      <c r="DX104" s="46"/>
      <c r="DY104" s="47"/>
      <c r="DZ104" s="46"/>
      <c r="EA104" s="66"/>
      <c r="EB104" s="61"/>
      <c r="EC104" s="66"/>
      <c r="ED104" s="66"/>
      <c r="EE104" s="66"/>
      <c r="EF104" s="66"/>
      <c r="EG104" s="66"/>
      <c r="EH104" s="66"/>
      <c r="EI104" s="68"/>
      <c r="EJ104" s="69"/>
      <c r="EK104" s="69"/>
      <c r="EL104" s="76"/>
      <c r="EM104" s="76"/>
      <c r="EN104" s="72"/>
      <c r="EO104" s="72"/>
    </row>
    <row r="105" spans="1:145" ht="15" customHeight="1">
      <c r="A105" s="32"/>
      <c r="B105" s="77"/>
      <c r="C105" s="59"/>
      <c r="D105" s="35"/>
      <c r="E105" s="78"/>
      <c r="F105" s="61"/>
      <c r="G105" s="62"/>
      <c r="H105" s="61"/>
      <c r="I105" s="63"/>
      <c r="J105" s="64"/>
      <c r="K105" s="65"/>
      <c r="L105" s="66"/>
      <c r="M105" s="65"/>
      <c r="N105" s="79"/>
      <c r="O105" s="67"/>
      <c r="P105" s="80"/>
      <c r="Q105" s="47"/>
      <c r="R105" s="81"/>
      <c r="S105" s="66"/>
      <c r="T105" s="61"/>
      <c r="U105" s="66"/>
      <c r="V105" s="66"/>
      <c r="W105" s="66"/>
      <c r="X105" s="66"/>
      <c r="Y105" s="66"/>
      <c r="Z105" s="66"/>
      <c r="AA105" s="66"/>
      <c r="AB105" s="68"/>
      <c r="AC105" s="69"/>
      <c r="AD105" s="69"/>
      <c r="AE105" s="70"/>
      <c r="AF105" s="71"/>
      <c r="AG105" s="53"/>
      <c r="AH105" s="53"/>
      <c r="AI105" s="54"/>
      <c r="AJ105" s="55"/>
      <c r="AK105" s="82"/>
      <c r="AL105" s="8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4"/>
      <c r="DF105" s="58">
        <v>88</v>
      </c>
      <c r="DG105" s="32"/>
      <c r="DH105" s="59"/>
      <c r="DI105" s="35" t="str">
        <f t="shared" si="4"/>
        <v/>
      </c>
      <c r="DJ105" s="78"/>
      <c r="DK105" s="61"/>
      <c r="DL105" s="62" t="str">
        <f t="shared" ca="1" si="5"/>
        <v/>
      </c>
      <c r="DM105" s="61"/>
      <c r="DN105" s="63"/>
      <c r="DO105" s="64" t="str">
        <f t="shared" si="6"/>
        <v/>
      </c>
      <c r="DP105" s="65"/>
      <c r="DQ105" s="66"/>
      <c r="DR105" s="73"/>
      <c r="DS105" s="74"/>
      <c r="DT105" s="75"/>
      <c r="DU105" s="79"/>
      <c r="DV105" s="67"/>
      <c r="DW105" s="57" t="str">
        <f t="shared" ca="1" si="7"/>
        <v>期限切れ</v>
      </c>
      <c r="DX105" s="46"/>
      <c r="DY105" s="47"/>
      <c r="DZ105" s="46"/>
      <c r="EA105" s="66"/>
      <c r="EB105" s="61"/>
      <c r="EC105" s="66"/>
      <c r="ED105" s="66"/>
      <c r="EE105" s="66"/>
      <c r="EF105" s="66"/>
      <c r="EG105" s="66"/>
      <c r="EH105" s="66"/>
      <c r="EI105" s="68"/>
      <c r="EJ105" s="69"/>
      <c r="EK105" s="69"/>
      <c r="EL105" s="76"/>
      <c r="EM105" s="76"/>
      <c r="EN105" s="72"/>
      <c r="EO105" s="72"/>
    </row>
    <row r="106" spans="1:145" ht="15" customHeight="1">
      <c r="A106" s="32"/>
      <c r="B106" s="77"/>
      <c r="C106" s="59"/>
      <c r="D106" s="35"/>
      <c r="E106" s="78"/>
      <c r="F106" s="61"/>
      <c r="G106" s="62"/>
      <c r="H106" s="61"/>
      <c r="I106" s="63"/>
      <c r="J106" s="64"/>
      <c r="K106" s="65"/>
      <c r="L106" s="66"/>
      <c r="M106" s="65"/>
      <c r="N106" s="79"/>
      <c r="O106" s="67"/>
      <c r="P106" s="80"/>
      <c r="Q106" s="47"/>
      <c r="R106" s="81"/>
      <c r="S106" s="66"/>
      <c r="T106" s="61"/>
      <c r="U106" s="66"/>
      <c r="V106" s="66"/>
      <c r="W106" s="66"/>
      <c r="X106" s="66"/>
      <c r="Y106" s="66"/>
      <c r="Z106" s="66"/>
      <c r="AA106" s="66"/>
      <c r="AB106" s="68"/>
      <c r="AC106" s="69"/>
      <c r="AD106" s="69"/>
      <c r="AE106" s="70"/>
      <c r="AF106" s="71"/>
      <c r="AG106" s="53"/>
      <c r="AH106" s="53"/>
      <c r="AI106" s="54"/>
      <c r="AJ106" s="55"/>
      <c r="AK106" s="82"/>
      <c r="AL106" s="8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4"/>
      <c r="DF106" s="77">
        <v>89</v>
      </c>
      <c r="DG106" s="32"/>
      <c r="DH106" s="59"/>
      <c r="DI106" s="35" t="str">
        <f t="shared" si="4"/>
        <v/>
      </c>
      <c r="DJ106" s="78"/>
      <c r="DK106" s="61"/>
      <c r="DL106" s="62" t="str">
        <f t="shared" ca="1" si="5"/>
        <v/>
      </c>
      <c r="DM106" s="61"/>
      <c r="DN106" s="63"/>
      <c r="DO106" s="64" t="str">
        <f t="shared" si="6"/>
        <v/>
      </c>
      <c r="DP106" s="65"/>
      <c r="DQ106" s="66"/>
      <c r="DR106" s="73"/>
      <c r="DS106" s="74"/>
      <c r="DT106" s="75"/>
      <c r="DU106" s="79"/>
      <c r="DV106" s="67"/>
      <c r="DW106" s="57" t="str">
        <f t="shared" ca="1" si="7"/>
        <v>期限切れ</v>
      </c>
      <c r="DX106" s="46"/>
      <c r="DY106" s="47"/>
      <c r="DZ106" s="46"/>
      <c r="EA106" s="66"/>
      <c r="EB106" s="61"/>
      <c r="EC106" s="66"/>
      <c r="ED106" s="66"/>
      <c r="EE106" s="66"/>
      <c r="EF106" s="66"/>
      <c r="EG106" s="66"/>
      <c r="EH106" s="66"/>
      <c r="EI106" s="68"/>
      <c r="EJ106" s="69"/>
      <c r="EK106" s="69"/>
      <c r="EL106" s="76"/>
      <c r="EM106" s="76"/>
      <c r="EN106" s="72"/>
      <c r="EO106" s="72"/>
    </row>
    <row r="107" spans="1:145" ht="15" customHeight="1">
      <c r="A107" s="32"/>
      <c r="B107" s="77"/>
      <c r="C107" s="59"/>
      <c r="D107" s="35"/>
      <c r="E107" s="78"/>
      <c r="F107" s="61"/>
      <c r="G107" s="62"/>
      <c r="H107" s="61"/>
      <c r="I107" s="63"/>
      <c r="J107" s="64"/>
      <c r="K107" s="65"/>
      <c r="L107" s="66"/>
      <c r="M107" s="65"/>
      <c r="N107" s="79"/>
      <c r="O107" s="67"/>
      <c r="P107" s="80"/>
      <c r="Q107" s="47"/>
      <c r="R107" s="81"/>
      <c r="S107" s="66"/>
      <c r="T107" s="61"/>
      <c r="U107" s="66"/>
      <c r="V107" s="66"/>
      <c r="W107" s="66"/>
      <c r="X107" s="66"/>
      <c r="Y107" s="66"/>
      <c r="Z107" s="66"/>
      <c r="AA107" s="66"/>
      <c r="AB107" s="68"/>
      <c r="AC107" s="69"/>
      <c r="AD107" s="69"/>
      <c r="AE107" s="70"/>
      <c r="AF107" s="71"/>
      <c r="AG107" s="53"/>
      <c r="AH107" s="53"/>
      <c r="AI107" s="54"/>
      <c r="AJ107" s="55"/>
      <c r="AK107" s="82"/>
      <c r="AL107" s="8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4"/>
      <c r="DF107" s="58">
        <v>90</v>
      </c>
      <c r="DG107" s="32"/>
      <c r="DH107" s="59"/>
      <c r="DI107" s="35" t="str">
        <f t="shared" si="4"/>
        <v/>
      </c>
      <c r="DJ107" s="78"/>
      <c r="DK107" s="61"/>
      <c r="DL107" s="62" t="str">
        <f t="shared" ca="1" si="5"/>
        <v/>
      </c>
      <c r="DM107" s="61"/>
      <c r="DN107" s="63"/>
      <c r="DO107" s="64" t="str">
        <f t="shared" si="6"/>
        <v/>
      </c>
      <c r="DP107" s="65"/>
      <c r="DQ107" s="66"/>
      <c r="DR107" s="73"/>
      <c r="DS107" s="74"/>
      <c r="DT107" s="75"/>
      <c r="DU107" s="79"/>
      <c r="DV107" s="67"/>
      <c r="DW107" s="57" t="str">
        <f t="shared" ca="1" si="7"/>
        <v>期限切れ</v>
      </c>
      <c r="DX107" s="46"/>
      <c r="DY107" s="47"/>
      <c r="DZ107" s="46"/>
      <c r="EA107" s="66"/>
      <c r="EB107" s="61"/>
      <c r="EC107" s="66"/>
      <c r="ED107" s="66"/>
      <c r="EE107" s="66"/>
      <c r="EF107" s="66"/>
      <c r="EG107" s="66"/>
      <c r="EH107" s="66"/>
      <c r="EI107" s="68"/>
      <c r="EJ107" s="69"/>
      <c r="EK107" s="69"/>
      <c r="EL107" s="76"/>
      <c r="EM107" s="76"/>
      <c r="EN107" s="72"/>
      <c r="EO107" s="72"/>
    </row>
    <row r="108" spans="1:145" ht="15" customHeight="1">
      <c r="A108" s="32"/>
      <c r="B108" s="77"/>
      <c r="C108" s="59"/>
      <c r="D108" s="35"/>
      <c r="E108" s="78"/>
      <c r="F108" s="61"/>
      <c r="G108" s="62"/>
      <c r="H108" s="61"/>
      <c r="I108" s="63"/>
      <c r="J108" s="64"/>
      <c r="K108" s="65"/>
      <c r="L108" s="66"/>
      <c r="M108" s="65"/>
      <c r="N108" s="79"/>
      <c r="O108" s="67"/>
      <c r="P108" s="80"/>
      <c r="Q108" s="47"/>
      <c r="R108" s="81"/>
      <c r="S108" s="66"/>
      <c r="T108" s="61"/>
      <c r="U108" s="66"/>
      <c r="V108" s="66"/>
      <c r="W108" s="66"/>
      <c r="X108" s="66"/>
      <c r="Y108" s="66"/>
      <c r="Z108" s="66"/>
      <c r="AA108" s="66"/>
      <c r="AB108" s="68"/>
      <c r="AC108" s="69"/>
      <c r="AD108" s="69"/>
      <c r="AE108" s="70"/>
      <c r="AF108" s="71"/>
      <c r="AG108" s="53"/>
      <c r="AH108" s="53"/>
      <c r="AI108" s="54"/>
      <c r="AJ108" s="55"/>
      <c r="AK108" s="82"/>
      <c r="AL108" s="8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4"/>
      <c r="DF108" s="77">
        <v>91</v>
      </c>
      <c r="DG108" s="32"/>
      <c r="DH108" s="59"/>
      <c r="DI108" s="35" t="str">
        <f t="shared" si="4"/>
        <v/>
      </c>
      <c r="DJ108" s="78"/>
      <c r="DK108" s="61"/>
      <c r="DL108" s="62" t="str">
        <f t="shared" ca="1" si="5"/>
        <v/>
      </c>
      <c r="DM108" s="61"/>
      <c r="DN108" s="63"/>
      <c r="DO108" s="64" t="str">
        <f t="shared" si="6"/>
        <v/>
      </c>
      <c r="DP108" s="65"/>
      <c r="DQ108" s="66"/>
      <c r="DR108" s="73"/>
      <c r="DS108" s="74"/>
      <c r="DT108" s="75"/>
      <c r="DU108" s="79"/>
      <c r="DV108" s="67"/>
      <c r="DW108" s="57" t="str">
        <f t="shared" ca="1" si="7"/>
        <v>期限切れ</v>
      </c>
      <c r="DX108" s="46"/>
      <c r="DY108" s="47"/>
      <c r="DZ108" s="46"/>
      <c r="EA108" s="66"/>
      <c r="EB108" s="61"/>
      <c r="EC108" s="66"/>
      <c r="ED108" s="66"/>
      <c r="EE108" s="66"/>
      <c r="EF108" s="66"/>
      <c r="EG108" s="66"/>
      <c r="EH108" s="66"/>
      <c r="EI108" s="68"/>
      <c r="EJ108" s="69"/>
      <c r="EK108" s="69"/>
      <c r="EL108" s="76"/>
      <c r="EM108" s="76"/>
      <c r="EN108" s="72"/>
      <c r="EO108" s="72"/>
    </row>
    <row r="109" spans="1:145" ht="15" customHeight="1">
      <c r="A109" s="32"/>
      <c r="B109" s="77"/>
      <c r="C109" s="59"/>
      <c r="D109" s="35"/>
      <c r="E109" s="78"/>
      <c r="F109" s="61"/>
      <c r="G109" s="62"/>
      <c r="H109" s="61"/>
      <c r="I109" s="63"/>
      <c r="J109" s="64"/>
      <c r="K109" s="65"/>
      <c r="L109" s="66"/>
      <c r="M109" s="65"/>
      <c r="N109" s="79"/>
      <c r="O109" s="67"/>
      <c r="P109" s="80"/>
      <c r="Q109" s="47"/>
      <c r="R109" s="81"/>
      <c r="S109" s="66"/>
      <c r="T109" s="61"/>
      <c r="U109" s="66"/>
      <c r="V109" s="66"/>
      <c r="W109" s="66"/>
      <c r="X109" s="66"/>
      <c r="Y109" s="66"/>
      <c r="Z109" s="66"/>
      <c r="AA109" s="66"/>
      <c r="AB109" s="68"/>
      <c r="AC109" s="69"/>
      <c r="AD109" s="69"/>
      <c r="AE109" s="70"/>
      <c r="AF109" s="71"/>
      <c r="AG109" s="53"/>
      <c r="AH109" s="53"/>
      <c r="AI109" s="54"/>
      <c r="AJ109" s="55"/>
      <c r="AK109" s="82"/>
      <c r="AL109" s="8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4"/>
      <c r="DF109" s="58">
        <v>92</v>
      </c>
      <c r="DG109" s="32"/>
      <c r="DH109" s="59"/>
      <c r="DI109" s="35" t="str">
        <f t="shared" si="4"/>
        <v/>
      </c>
      <c r="DJ109" s="78"/>
      <c r="DK109" s="61"/>
      <c r="DL109" s="62" t="str">
        <f t="shared" ca="1" si="5"/>
        <v/>
      </c>
      <c r="DM109" s="61"/>
      <c r="DN109" s="63"/>
      <c r="DO109" s="64" t="str">
        <f t="shared" si="6"/>
        <v/>
      </c>
      <c r="DP109" s="65"/>
      <c r="DQ109" s="66"/>
      <c r="DR109" s="73"/>
      <c r="DS109" s="74"/>
      <c r="DT109" s="75"/>
      <c r="DU109" s="79"/>
      <c r="DV109" s="67"/>
      <c r="DW109" s="57" t="str">
        <f t="shared" ca="1" si="7"/>
        <v>期限切れ</v>
      </c>
      <c r="DX109" s="46"/>
      <c r="DY109" s="47"/>
      <c r="DZ109" s="46"/>
      <c r="EA109" s="66"/>
      <c r="EB109" s="61"/>
      <c r="EC109" s="66"/>
      <c r="ED109" s="66"/>
      <c r="EE109" s="66"/>
      <c r="EF109" s="66"/>
      <c r="EG109" s="66"/>
      <c r="EH109" s="66"/>
      <c r="EI109" s="68"/>
      <c r="EJ109" s="69"/>
      <c r="EK109" s="69"/>
      <c r="EL109" s="76"/>
      <c r="EM109" s="76"/>
      <c r="EN109" s="72"/>
      <c r="EO109" s="72"/>
    </row>
    <row r="110" spans="1:145" ht="15" customHeight="1">
      <c r="A110" s="32"/>
      <c r="B110" s="77"/>
      <c r="C110" s="59"/>
      <c r="D110" s="35"/>
      <c r="E110" s="78"/>
      <c r="F110" s="61"/>
      <c r="G110" s="62"/>
      <c r="H110" s="61"/>
      <c r="I110" s="63"/>
      <c r="J110" s="64"/>
      <c r="K110" s="65"/>
      <c r="L110" s="66"/>
      <c r="M110" s="65"/>
      <c r="N110" s="79"/>
      <c r="O110" s="67"/>
      <c r="P110" s="80"/>
      <c r="Q110" s="47"/>
      <c r="R110" s="81"/>
      <c r="S110" s="66"/>
      <c r="T110" s="61"/>
      <c r="U110" s="66"/>
      <c r="V110" s="66"/>
      <c r="W110" s="66"/>
      <c r="X110" s="66"/>
      <c r="Y110" s="66"/>
      <c r="Z110" s="66"/>
      <c r="AA110" s="66"/>
      <c r="AB110" s="68"/>
      <c r="AC110" s="69"/>
      <c r="AD110" s="69"/>
      <c r="AE110" s="70"/>
      <c r="AF110" s="71"/>
      <c r="AG110" s="53"/>
      <c r="AH110" s="53"/>
      <c r="AI110" s="54"/>
      <c r="AJ110" s="55"/>
      <c r="AK110" s="82"/>
      <c r="AL110" s="8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4"/>
      <c r="DF110" s="77">
        <v>93</v>
      </c>
      <c r="DG110" s="32"/>
      <c r="DH110" s="59"/>
      <c r="DI110" s="35" t="str">
        <f t="shared" si="4"/>
        <v/>
      </c>
      <c r="DJ110" s="78"/>
      <c r="DK110" s="61"/>
      <c r="DL110" s="62" t="str">
        <f t="shared" ca="1" si="5"/>
        <v/>
      </c>
      <c r="DM110" s="61"/>
      <c r="DN110" s="63"/>
      <c r="DO110" s="64" t="str">
        <f t="shared" si="6"/>
        <v/>
      </c>
      <c r="DP110" s="65"/>
      <c r="DQ110" s="66"/>
      <c r="DR110" s="73"/>
      <c r="DS110" s="74"/>
      <c r="DT110" s="75"/>
      <c r="DU110" s="79"/>
      <c r="DV110" s="67"/>
      <c r="DW110" s="57" t="str">
        <f t="shared" ca="1" si="7"/>
        <v>期限切れ</v>
      </c>
      <c r="DX110" s="46"/>
      <c r="DY110" s="47"/>
      <c r="DZ110" s="46"/>
      <c r="EA110" s="66"/>
      <c r="EB110" s="61"/>
      <c r="EC110" s="66"/>
      <c r="ED110" s="66"/>
      <c r="EE110" s="66"/>
      <c r="EF110" s="66"/>
      <c r="EG110" s="66"/>
      <c r="EH110" s="66"/>
      <c r="EI110" s="68"/>
      <c r="EJ110" s="69"/>
      <c r="EK110" s="69"/>
      <c r="EL110" s="76"/>
      <c r="EM110" s="76"/>
      <c r="EN110" s="72"/>
      <c r="EO110" s="72"/>
    </row>
    <row r="111" spans="1:145" ht="15" customHeight="1">
      <c r="A111" s="32"/>
      <c r="B111" s="77"/>
      <c r="C111" s="59"/>
      <c r="D111" s="35"/>
      <c r="E111" s="78"/>
      <c r="F111" s="61"/>
      <c r="G111" s="62"/>
      <c r="H111" s="61"/>
      <c r="I111" s="63"/>
      <c r="J111" s="64"/>
      <c r="K111" s="65"/>
      <c r="L111" s="66"/>
      <c r="M111" s="65"/>
      <c r="N111" s="79"/>
      <c r="O111" s="67"/>
      <c r="P111" s="80"/>
      <c r="Q111" s="47"/>
      <c r="R111" s="81"/>
      <c r="S111" s="66"/>
      <c r="T111" s="61"/>
      <c r="U111" s="66"/>
      <c r="V111" s="66"/>
      <c r="W111" s="66"/>
      <c r="X111" s="66"/>
      <c r="Y111" s="66"/>
      <c r="Z111" s="66"/>
      <c r="AA111" s="66"/>
      <c r="AB111" s="68"/>
      <c r="AC111" s="69"/>
      <c r="AD111" s="69"/>
      <c r="AE111" s="70"/>
      <c r="AF111" s="71"/>
      <c r="AG111" s="53"/>
      <c r="AH111" s="53"/>
      <c r="AI111" s="54"/>
      <c r="AJ111" s="55"/>
      <c r="AK111" s="82"/>
      <c r="AL111" s="8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4"/>
      <c r="DF111" s="58">
        <v>94</v>
      </c>
      <c r="DG111" s="32"/>
      <c r="DH111" s="59"/>
      <c r="DI111" s="35" t="str">
        <f t="shared" si="4"/>
        <v/>
      </c>
      <c r="DJ111" s="78"/>
      <c r="DK111" s="61"/>
      <c r="DL111" s="62" t="str">
        <f t="shared" ca="1" si="5"/>
        <v/>
      </c>
      <c r="DM111" s="61"/>
      <c r="DN111" s="63"/>
      <c r="DO111" s="64" t="str">
        <f t="shared" si="6"/>
        <v/>
      </c>
      <c r="DP111" s="65"/>
      <c r="DQ111" s="66"/>
      <c r="DR111" s="73"/>
      <c r="DS111" s="74"/>
      <c r="DT111" s="75"/>
      <c r="DU111" s="79"/>
      <c r="DV111" s="67"/>
      <c r="DW111" s="57" t="str">
        <f t="shared" ca="1" si="7"/>
        <v>期限切れ</v>
      </c>
      <c r="DX111" s="46"/>
      <c r="DY111" s="47"/>
      <c r="DZ111" s="46"/>
      <c r="EA111" s="66"/>
      <c r="EB111" s="61"/>
      <c r="EC111" s="66"/>
      <c r="ED111" s="66"/>
      <c r="EE111" s="66"/>
      <c r="EF111" s="66"/>
      <c r="EG111" s="66"/>
      <c r="EH111" s="66"/>
      <c r="EI111" s="68"/>
      <c r="EJ111" s="69"/>
      <c r="EK111" s="69"/>
      <c r="EL111" s="76"/>
      <c r="EM111" s="76"/>
      <c r="EN111" s="72"/>
      <c r="EO111" s="72"/>
    </row>
    <row r="112" spans="1:145" ht="15" customHeight="1">
      <c r="A112" s="32"/>
      <c r="B112" s="77"/>
      <c r="C112" s="59"/>
      <c r="D112" s="35"/>
      <c r="E112" s="78"/>
      <c r="F112" s="61"/>
      <c r="G112" s="62"/>
      <c r="H112" s="61"/>
      <c r="I112" s="63"/>
      <c r="J112" s="64"/>
      <c r="K112" s="65"/>
      <c r="L112" s="66"/>
      <c r="M112" s="65"/>
      <c r="N112" s="79"/>
      <c r="O112" s="67"/>
      <c r="P112" s="80"/>
      <c r="Q112" s="47"/>
      <c r="R112" s="81"/>
      <c r="S112" s="66"/>
      <c r="T112" s="61"/>
      <c r="U112" s="66"/>
      <c r="V112" s="66"/>
      <c r="W112" s="66"/>
      <c r="X112" s="66"/>
      <c r="Y112" s="66"/>
      <c r="Z112" s="66"/>
      <c r="AA112" s="66"/>
      <c r="AB112" s="68"/>
      <c r="AC112" s="69"/>
      <c r="AD112" s="69"/>
      <c r="AE112" s="70"/>
      <c r="AF112" s="71"/>
      <c r="AG112" s="53"/>
      <c r="AH112" s="53"/>
      <c r="AI112" s="54"/>
      <c r="AJ112" s="55"/>
      <c r="AK112" s="82"/>
      <c r="AL112" s="8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4"/>
      <c r="DF112" s="77">
        <v>95</v>
      </c>
      <c r="DG112" s="32"/>
      <c r="DH112" s="59"/>
      <c r="DI112" s="35" t="str">
        <f t="shared" si="4"/>
        <v/>
      </c>
      <c r="DJ112" s="78"/>
      <c r="DK112" s="61"/>
      <c r="DL112" s="62" t="str">
        <f t="shared" ca="1" si="5"/>
        <v/>
      </c>
      <c r="DM112" s="61"/>
      <c r="DN112" s="63"/>
      <c r="DO112" s="64" t="str">
        <f t="shared" si="6"/>
        <v/>
      </c>
      <c r="DP112" s="65"/>
      <c r="DQ112" s="66"/>
      <c r="DR112" s="73"/>
      <c r="DS112" s="74"/>
      <c r="DT112" s="75"/>
      <c r="DU112" s="79"/>
      <c r="DV112" s="67"/>
      <c r="DW112" s="57" t="str">
        <f t="shared" ca="1" si="7"/>
        <v>期限切れ</v>
      </c>
      <c r="DX112" s="46"/>
      <c r="DY112" s="47"/>
      <c r="DZ112" s="46"/>
      <c r="EA112" s="66"/>
      <c r="EB112" s="61"/>
      <c r="EC112" s="66"/>
      <c r="ED112" s="66"/>
      <c r="EE112" s="66"/>
      <c r="EF112" s="66"/>
      <c r="EG112" s="66"/>
      <c r="EH112" s="66"/>
      <c r="EI112" s="68"/>
      <c r="EJ112" s="69"/>
      <c r="EK112" s="69"/>
      <c r="EL112" s="76"/>
      <c r="EM112" s="76"/>
      <c r="EN112" s="72"/>
      <c r="EO112" s="72"/>
    </row>
    <row r="113" spans="1:145" ht="15" customHeight="1">
      <c r="A113" s="32"/>
      <c r="B113" s="77"/>
      <c r="C113" s="59"/>
      <c r="D113" s="35"/>
      <c r="E113" s="78"/>
      <c r="F113" s="61"/>
      <c r="G113" s="62"/>
      <c r="H113" s="61"/>
      <c r="I113" s="63"/>
      <c r="J113" s="64"/>
      <c r="K113" s="65"/>
      <c r="L113" s="66"/>
      <c r="M113" s="65"/>
      <c r="N113" s="79"/>
      <c r="O113" s="67"/>
      <c r="P113" s="80"/>
      <c r="Q113" s="47"/>
      <c r="R113" s="81"/>
      <c r="S113" s="66"/>
      <c r="T113" s="61"/>
      <c r="U113" s="66"/>
      <c r="V113" s="66"/>
      <c r="W113" s="66"/>
      <c r="X113" s="66"/>
      <c r="Y113" s="66"/>
      <c r="Z113" s="66"/>
      <c r="AA113" s="66"/>
      <c r="AB113" s="68"/>
      <c r="AC113" s="69"/>
      <c r="AD113" s="69"/>
      <c r="AE113" s="70"/>
      <c r="AF113" s="71"/>
      <c r="AG113" s="53"/>
      <c r="AH113" s="53"/>
      <c r="AI113" s="54"/>
      <c r="AJ113" s="55"/>
      <c r="AK113" s="82"/>
      <c r="AL113" s="8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4"/>
      <c r="DF113" s="58">
        <v>96</v>
      </c>
      <c r="DG113" s="32"/>
      <c r="DH113" s="59"/>
      <c r="DI113" s="35" t="str">
        <f t="shared" si="4"/>
        <v/>
      </c>
      <c r="DJ113" s="78"/>
      <c r="DK113" s="61"/>
      <c r="DL113" s="62" t="str">
        <f t="shared" ca="1" si="5"/>
        <v/>
      </c>
      <c r="DM113" s="61"/>
      <c r="DN113" s="63"/>
      <c r="DO113" s="64" t="str">
        <f t="shared" si="6"/>
        <v/>
      </c>
      <c r="DP113" s="65"/>
      <c r="DQ113" s="66"/>
      <c r="DR113" s="73"/>
      <c r="DS113" s="74"/>
      <c r="DT113" s="75"/>
      <c r="DU113" s="79"/>
      <c r="DV113" s="67"/>
      <c r="DW113" s="57" t="str">
        <f t="shared" ca="1" si="7"/>
        <v>期限切れ</v>
      </c>
      <c r="DX113" s="46"/>
      <c r="DY113" s="47"/>
      <c r="DZ113" s="46"/>
      <c r="EA113" s="66"/>
      <c r="EB113" s="61"/>
      <c r="EC113" s="66"/>
      <c r="ED113" s="66"/>
      <c r="EE113" s="66"/>
      <c r="EF113" s="66"/>
      <c r="EG113" s="66"/>
      <c r="EH113" s="66"/>
      <c r="EI113" s="68"/>
      <c r="EJ113" s="69"/>
      <c r="EK113" s="69"/>
      <c r="EL113" s="76"/>
      <c r="EM113" s="76"/>
      <c r="EN113" s="72"/>
      <c r="EO113" s="72"/>
    </row>
    <row r="114" spans="1:145" ht="15" customHeight="1">
      <c r="A114" s="32"/>
      <c r="B114" s="58"/>
      <c r="C114" s="59"/>
      <c r="D114" s="35"/>
      <c r="E114" s="78"/>
      <c r="F114" s="61"/>
      <c r="G114" s="62"/>
      <c r="H114" s="61"/>
      <c r="I114" s="63"/>
      <c r="J114" s="64"/>
      <c r="K114" s="65"/>
      <c r="L114" s="66"/>
      <c r="M114" s="65"/>
      <c r="N114" s="79"/>
      <c r="O114" s="67"/>
      <c r="P114" s="46"/>
      <c r="Q114" s="47"/>
      <c r="R114" s="46"/>
      <c r="S114" s="66"/>
      <c r="T114" s="61"/>
      <c r="U114" s="66"/>
      <c r="V114" s="66"/>
      <c r="W114" s="66"/>
      <c r="X114" s="66"/>
      <c r="Y114" s="66"/>
      <c r="Z114" s="66"/>
      <c r="AA114" s="66"/>
      <c r="AB114" s="68"/>
      <c r="AC114" s="69"/>
      <c r="AD114" s="69"/>
      <c r="AE114" s="70"/>
      <c r="AF114" s="71"/>
      <c r="AG114" s="53"/>
      <c r="AH114" s="53"/>
      <c r="AI114" s="54"/>
      <c r="AJ114" s="55"/>
      <c r="AK114" s="82"/>
      <c r="AL114" s="8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4"/>
      <c r="DF114" s="77">
        <v>97</v>
      </c>
      <c r="DG114" s="32"/>
      <c r="DH114" s="59"/>
      <c r="DI114" s="35" t="str">
        <f t="shared" si="4"/>
        <v/>
      </c>
      <c r="DJ114" s="78"/>
      <c r="DK114" s="61"/>
      <c r="DL114" s="62" t="str">
        <f t="shared" ca="1" si="5"/>
        <v/>
      </c>
      <c r="DM114" s="61"/>
      <c r="DN114" s="63"/>
      <c r="DO114" s="64" t="str">
        <f t="shared" si="6"/>
        <v/>
      </c>
      <c r="DP114" s="65"/>
      <c r="DQ114" s="66"/>
      <c r="DR114" s="73"/>
      <c r="DS114" s="74"/>
      <c r="DT114" s="75"/>
      <c r="DU114" s="79"/>
      <c r="DV114" s="67"/>
      <c r="DW114" s="57" t="str">
        <f t="shared" ca="1" si="7"/>
        <v>期限切れ</v>
      </c>
      <c r="DX114" s="46"/>
      <c r="DY114" s="47"/>
      <c r="DZ114" s="46"/>
      <c r="EA114" s="66"/>
      <c r="EB114" s="61"/>
      <c r="EC114" s="66"/>
      <c r="ED114" s="66"/>
      <c r="EE114" s="66"/>
      <c r="EF114" s="66"/>
      <c r="EG114" s="66"/>
      <c r="EH114" s="66"/>
      <c r="EI114" s="68"/>
      <c r="EJ114" s="69"/>
      <c r="EK114" s="69"/>
      <c r="EL114" s="76"/>
      <c r="EM114" s="76"/>
      <c r="EN114" s="72"/>
      <c r="EO114" s="72"/>
    </row>
    <row r="115" spans="1:145" ht="15" customHeight="1">
      <c r="A115" s="32"/>
      <c r="B115" s="58"/>
      <c r="C115" s="59"/>
      <c r="D115" s="35"/>
      <c r="E115" s="78"/>
      <c r="F115" s="61"/>
      <c r="G115" s="62"/>
      <c r="H115" s="61"/>
      <c r="I115" s="63"/>
      <c r="J115" s="64"/>
      <c r="K115" s="65"/>
      <c r="L115" s="66"/>
      <c r="M115" s="65"/>
      <c r="N115" s="79"/>
      <c r="O115" s="67"/>
      <c r="P115" s="46"/>
      <c r="Q115" s="47"/>
      <c r="R115" s="46"/>
      <c r="S115" s="66"/>
      <c r="T115" s="61"/>
      <c r="U115" s="66"/>
      <c r="V115" s="66"/>
      <c r="W115" s="66"/>
      <c r="X115" s="66"/>
      <c r="Y115" s="66"/>
      <c r="Z115" s="66"/>
      <c r="AA115" s="66"/>
      <c r="AB115" s="68"/>
      <c r="AC115" s="69"/>
      <c r="AD115" s="69"/>
      <c r="AE115" s="70"/>
      <c r="AF115" s="71"/>
      <c r="AG115" s="53"/>
      <c r="AH115" s="53"/>
      <c r="AI115" s="54"/>
      <c r="AJ115" s="55"/>
      <c r="AK115" s="82"/>
      <c r="AL115" s="8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4"/>
      <c r="DF115" s="58">
        <v>98</v>
      </c>
      <c r="DG115" s="32"/>
      <c r="DH115" s="59"/>
      <c r="DI115" s="35" t="str">
        <f t="shared" si="4"/>
        <v/>
      </c>
      <c r="DJ115" s="78"/>
      <c r="DK115" s="61"/>
      <c r="DL115" s="62" t="str">
        <f t="shared" ca="1" si="5"/>
        <v/>
      </c>
      <c r="DM115" s="61"/>
      <c r="DN115" s="63"/>
      <c r="DO115" s="64" t="str">
        <f t="shared" si="6"/>
        <v/>
      </c>
      <c r="DP115" s="65"/>
      <c r="DQ115" s="66"/>
      <c r="DR115" s="73"/>
      <c r="DS115" s="74"/>
      <c r="DT115" s="75"/>
      <c r="DU115" s="79"/>
      <c r="DV115" s="67"/>
      <c r="DW115" s="57" t="str">
        <f t="shared" ca="1" si="7"/>
        <v>期限切れ</v>
      </c>
      <c r="DX115" s="46"/>
      <c r="DY115" s="47"/>
      <c r="DZ115" s="46"/>
      <c r="EA115" s="66"/>
      <c r="EB115" s="61"/>
      <c r="EC115" s="66"/>
      <c r="ED115" s="66"/>
      <c r="EE115" s="66"/>
      <c r="EF115" s="66"/>
      <c r="EG115" s="66"/>
      <c r="EH115" s="66"/>
      <c r="EI115" s="68"/>
      <c r="EJ115" s="69"/>
      <c r="EK115" s="69"/>
      <c r="EL115" s="76"/>
      <c r="EM115" s="76"/>
      <c r="EN115" s="72"/>
      <c r="EO115" s="72"/>
    </row>
    <row r="116" spans="1:145" ht="15" customHeight="1">
      <c r="A116" s="32"/>
      <c r="B116" s="58"/>
      <c r="C116" s="59"/>
      <c r="D116" s="35"/>
      <c r="E116" s="78"/>
      <c r="F116" s="61"/>
      <c r="G116" s="62"/>
      <c r="H116" s="61"/>
      <c r="I116" s="63"/>
      <c r="J116" s="64"/>
      <c r="K116" s="65"/>
      <c r="L116" s="66"/>
      <c r="M116" s="65"/>
      <c r="N116" s="79"/>
      <c r="O116" s="67"/>
      <c r="P116" s="46"/>
      <c r="Q116" s="47"/>
      <c r="R116" s="46"/>
      <c r="S116" s="66"/>
      <c r="T116" s="61"/>
      <c r="U116" s="66"/>
      <c r="V116" s="66"/>
      <c r="W116" s="66"/>
      <c r="X116" s="66"/>
      <c r="Y116" s="66"/>
      <c r="Z116" s="66"/>
      <c r="AA116" s="66"/>
      <c r="AB116" s="68"/>
      <c r="AC116" s="69"/>
      <c r="AD116" s="69"/>
      <c r="AE116" s="70"/>
      <c r="AF116" s="71"/>
      <c r="AG116" s="53"/>
      <c r="AH116" s="53"/>
      <c r="AI116" s="54"/>
      <c r="AJ116" s="55"/>
      <c r="AK116" s="82"/>
      <c r="AL116" s="8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4"/>
      <c r="DF116" s="77">
        <v>99</v>
      </c>
      <c r="DG116" s="32"/>
      <c r="DH116" s="59"/>
      <c r="DI116" s="35" t="str">
        <f t="shared" si="4"/>
        <v/>
      </c>
      <c r="DJ116" s="78"/>
      <c r="DK116" s="61"/>
      <c r="DL116" s="62" t="str">
        <f t="shared" ca="1" si="5"/>
        <v/>
      </c>
      <c r="DM116" s="61"/>
      <c r="DN116" s="63"/>
      <c r="DO116" s="64" t="str">
        <f t="shared" si="6"/>
        <v/>
      </c>
      <c r="DP116" s="65"/>
      <c r="DQ116" s="66"/>
      <c r="DR116" s="73"/>
      <c r="DS116" s="74"/>
      <c r="DT116" s="75"/>
      <c r="DU116" s="79"/>
      <c r="DV116" s="67"/>
      <c r="DW116" s="57" t="str">
        <f t="shared" ca="1" si="7"/>
        <v>期限切れ</v>
      </c>
      <c r="DX116" s="46"/>
      <c r="DY116" s="47"/>
      <c r="DZ116" s="46"/>
      <c r="EA116" s="66"/>
      <c r="EB116" s="61"/>
      <c r="EC116" s="66"/>
      <c r="ED116" s="66"/>
      <c r="EE116" s="66"/>
      <c r="EF116" s="66"/>
      <c r="EG116" s="66"/>
      <c r="EH116" s="66"/>
      <c r="EI116" s="68"/>
      <c r="EJ116" s="69"/>
      <c r="EK116" s="69"/>
      <c r="EL116" s="76"/>
      <c r="EM116" s="76"/>
      <c r="EN116" s="72"/>
      <c r="EO116" s="72"/>
    </row>
    <row r="117" spans="1:145" ht="15" customHeight="1">
      <c r="A117" s="32"/>
      <c r="B117" s="58"/>
      <c r="C117" s="59"/>
      <c r="D117" s="35"/>
      <c r="E117" s="78"/>
      <c r="F117" s="61"/>
      <c r="G117" s="62"/>
      <c r="H117" s="61"/>
      <c r="I117" s="63"/>
      <c r="J117" s="64"/>
      <c r="K117" s="65"/>
      <c r="L117" s="66"/>
      <c r="M117" s="65"/>
      <c r="N117" s="79"/>
      <c r="O117" s="67"/>
      <c r="P117" s="46"/>
      <c r="Q117" s="47"/>
      <c r="R117" s="46"/>
      <c r="S117" s="66"/>
      <c r="T117" s="61"/>
      <c r="U117" s="66"/>
      <c r="V117" s="66"/>
      <c r="W117" s="66"/>
      <c r="X117" s="66"/>
      <c r="Y117" s="66"/>
      <c r="Z117" s="66"/>
      <c r="AA117" s="66"/>
      <c r="AB117" s="68"/>
      <c r="AC117" s="69"/>
      <c r="AD117" s="69"/>
      <c r="AE117" s="70"/>
      <c r="AF117" s="71"/>
      <c r="AG117" s="53"/>
      <c r="AH117" s="53"/>
      <c r="AI117" s="54"/>
      <c r="AJ117" s="55"/>
      <c r="AK117" s="82"/>
      <c r="AL117" s="8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4"/>
      <c r="DF117" s="58">
        <v>100</v>
      </c>
      <c r="DG117" s="32"/>
      <c r="DH117" s="59"/>
      <c r="DI117" s="35" t="str">
        <f t="shared" si="4"/>
        <v/>
      </c>
      <c r="DJ117" s="78"/>
      <c r="DK117" s="61"/>
      <c r="DL117" s="62" t="str">
        <f t="shared" ca="1" si="5"/>
        <v/>
      </c>
      <c r="DM117" s="61"/>
      <c r="DN117" s="63"/>
      <c r="DO117" s="64" t="str">
        <f t="shared" si="6"/>
        <v/>
      </c>
      <c r="DP117" s="65"/>
      <c r="DQ117" s="66"/>
      <c r="DR117" s="73"/>
      <c r="DS117" s="74"/>
      <c r="DT117" s="75"/>
      <c r="DU117" s="79"/>
      <c r="DV117" s="67"/>
      <c r="DW117" s="57" t="str">
        <f t="shared" ca="1" si="7"/>
        <v>期限切れ</v>
      </c>
      <c r="DX117" s="46"/>
      <c r="DY117" s="47"/>
      <c r="DZ117" s="46"/>
      <c r="EA117" s="66"/>
      <c r="EB117" s="61"/>
      <c r="EC117" s="66"/>
      <c r="ED117" s="66"/>
      <c r="EE117" s="66"/>
      <c r="EF117" s="66"/>
      <c r="EG117" s="66"/>
      <c r="EH117" s="66"/>
      <c r="EI117" s="68"/>
      <c r="EJ117" s="69"/>
      <c r="EK117" s="69"/>
      <c r="EL117" s="76"/>
      <c r="EM117" s="76"/>
      <c r="EN117" s="72"/>
      <c r="EO117" s="72"/>
    </row>
    <row r="118" spans="1:145" ht="15" customHeight="1">
      <c r="A118" s="32"/>
      <c r="B118" s="58"/>
      <c r="C118" s="59"/>
      <c r="D118" s="35"/>
      <c r="E118" s="78"/>
      <c r="F118" s="61"/>
      <c r="G118" s="62"/>
      <c r="H118" s="61"/>
      <c r="I118" s="63"/>
      <c r="J118" s="64"/>
      <c r="K118" s="65"/>
      <c r="L118" s="66"/>
      <c r="M118" s="65"/>
      <c r="N118" s="79"/>
      <c r="O118" s="67"/>
      <c r="P118" s="46"/>
      <c r="Q118" s="47"/>
      <c r="R118" s="46"/>
      <c r="S118" s="66"/>
      <c r="T118" s="61"/>
      <c r="U118" s="66"/>
      <c r="V118" s="66"/>
      <c r="W118" s="66"/>
      <c r="X118" s="66"/>
      <c r="Y118" s="66"/>
      <c r="Z118" s="66"/>
      <c r="AA118" s="66"/>
      <c r="AB118" s="68"/>
      <c r="AC118" s="69"/>
      <c r="AD118" s="69"/>
      <c r="AE118" s="70"/>
      <c r="AF118" s="71"/>
      <c r="AG118" s="53"/>
      <c r="AH118" s="53"/>
      <c r="AI118" s="54"/>
      <c r="AJ118" s="55"/>
      <c r="AK118" s="82"/>
      <c r="AL118" s="8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4"/>
      <c r="DF118" s="77">
        <v>101</v>
      </c>
      <c r="DG118" s="32"/>
      <c r="DH118" s="59"/>
      <c r="DI118" s="35" t="str">
        <f t="shared" si="4"/>
        <v/>
      </c>
      <c r="DJ118" s="78"/>
      <c r="DK118" s="61"/>
      <c r="DL118" s="62" t="str">
        <f t="shared" ca="1" si="5"/>
        <v/>
      </c>
      <c r="DM118" s="61"/>
      <c r="DN118" s="63"/>
      <c r="DO118" s="64" t="str">
        <f t="shared" si="6"/>
        <v/>
      </c>
      <c r="DP118" s="65"/>
      <c r="DQ118" s="66"/>
      <c r="DR118" s="73"/>
      <c r="DS118" s="74"/>
      <c r="DT118" s="75"/>
      <c r="DU118" s="79"/>
      <c r="DV118" s="67"/>
      <c r="DW118" s="57" t="str">
        <f t="shared" ca="1" si="7"/>
        <v>期限切れ</v>
      </c>
      <c r="DX118" s="46"/>
      <c r="DY118" s="47"/>
      <c r="DZ118" s="46"/>
      <c r="EA118" s="66"/>
      <c r="EB118" s="61"/>
      <c r="EC118" s="66"/>
      <c r="ED118" s="66"/>
      <c r="EE118" s="66"/>
      <c r="EF118" s="66"/>
      <c r="EG118" s="66"/>
      <c r="EH118" s="66"/>
      <c r="EI118" s="68"/>
      <c r="EJ118" s="69"/>
      <c r="EK118" s="69"/>
      <c r="EL118" s="76"/>
      <c r="EM118" s="76"/>
      <c r="EN118" s="72"/>
      <c r="EO118" s="72"/>
    </row>
    <row r="119" spans="1:145" ht="15" customHeight="1">
      <c r="A119" s="32"/>
      <c r="B119" s="77"/>
      <c r="C119" s="59"/>
      <c r="D119" s="35"/>
      <c r="E119" s="78"/>
      <c r="F119" s="61"/>
      <c r="G119" s="62"/>
      <c r="H119" s="61"/>
      <c r="I119" s="63"/>
      <c r="J119" s="64"/>
      <c r="K119" s="65"/>
      <c r="L119" s="66"/>
      <c r="M119" s="65"/>
      <c r="N119" s="79"/>
      <c r="O119" s="67"/>
      <c r="P119" s="46"/>
      <c r="Q119" s="47"/>
      <c r="R119" s="46"/>
      <c r="S119" s="66"/>
      <c r="T119" s="61"/>
      <c r="U119" s="66"/>
      <c r="V119" s="66"/>
      <c r="W119" s="66"/>
      <c r="X119" s="66"/>
      <c r="Y119" s="66"/>
      <c r="Z119" s="66"/>
      <c r="AA119" s="66"/>
      <c r="AB119" s="68"/>
      <c r="AC119" s="69"/>
      <c r="AD119" s="69"/>
      <c r="AE119" s="70"/>
      <c r="AF119" s="71"/>
      <c r="AG119" s="53"/>
      <c r="AH119" s="53"/>
      <c r="AI119" s="54"/>
      <c r="AJ119" s="55"/>
      <c r="AK119" s="82"/>
      <c r="AL119" s="8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4"/>
      <c r="DF119" s="58">
        <v>102</v>
      </c>
      <c r="DG119" s="32"/>
      <c r="DH119" s="59"/>
      <c r="DI119" s="35" t="str">
        <f t="shared" si="4"/>
        <v/>
      </c>
      <c r="DJ119" s="78"/>
      <c r="DK119" s="61"/>
      <c r="DL119" s="62" t="str">
        <f t="shared" ca="1" si="5"/>
        <v/>
      </c>
      <c r="DM119" s="61"/>
      <c r="DN119" s="63"/>
      <c r="DO119" s="64" t="str">
        <f t="shared" si="6"/>
        <v/>
      </c>
      <c r="DP119" s="65"/>
      <c r="DQ119" s="66"/>
      <c r="DR119" s="73"/>
      <c r="DS119" s="74"/>
      <c r="DT119" s="75"/>
      <c r="DU119" s="79"/>
      <c r="DV119" s="67"/>
      <c r="DW119" s="57" t="str">
        <f t="shared" ca="1" si="7"/>
        <v>期限切れ</v>
      </c>
      <c r="DX119" s="46"/>
      <c r="DY119" s="47"/>
      <c r="DZ119" s="46"/>
      <c r="EA119" s="66"/>
      <c r="EB119" s="61"/>
      <c r="EC119" s="66"/>
      <c r="ED119" s="66"/>
      <c r="EE119" s="66"/>
      <c r="EF119" s="66"/>
      <c r="EG119" s="66"/>
      <c r="EH119" s="66"/>
      <c r="EI119" s="68"/>
      <c r="EJ119" s="69"/>
      <c r="EK119" s="69"/>
      <c r="EL119" s="76"/>
      <c r="EM119" s="76"/>
      <c r="EN119" s="72"/>
      <c r="EO119" s="72"/>
    </row>
    <row r="120" spans="1:145" ht="15" customHeight="1">
      <c r="A120" s="32"/>
      <c r="B120" s="77"/>
      <c r="C120" s="59"/>
      <c r="D120" s="35"/>
      <c r="E120" s="78"/>
      <c r="F120" s="61"/>
      <c r="G120" s="62"/>
      <c r="H120" s="61"/>
      <c r="I120" s="63"/>
      <c r="J120" s="64"/>
      <c r="K120" s="65"/>
      <c r="L120" s="66"/>
      <c r="M120" s="65"/>
      <c r="N120" s="79"/>
      <c r="O120" s="67"/>
      <c r="P120" s="46"/>
      <c r="Q120" s="47"/>
      <c r="R120" s="46"/>
      <c r="S120" s="66"/>
      <c r="T120" s="61"/>
      <c r="U120" s="66"/>
      <c r="V120" s="66"/>
      <c r="W120" s="66"/>
      <c r="X120" s="66"/>
      <c r="Y120" s="66"/>
      <c r="Z120" s="66"/>
      <c r="AA120" s="66"/>
      <c r="AB120" s="68"/>
      <c r="AC120" s="69"/>
      <c r="AD120" s="69"/>
      <c r="AE120" s="70"/>
      <c r="AF120" s="71"/>
      <c r="AG120" s="53"/>
      <c r="AH120" s="53"/>
      <c r="AI120" s="54"/>
      <c r="AJ120" s="55"/>
      <c r="AK120" s="82"/>
      <c r="AL120" s="8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4"/>
      <c r="DF120" s="77">
        <v>103</v>
      </c>
      <c r="DG120" s="32"/>
      <c r="DH120" s="59"/>
      <c r="DI120" s="35" t="str">
        <f t="shared" si="4"/>
        <v/>
      </c>
      <c r="DJ120" s="78"/>
      <c r="DK120" s="61"/>
      <c r="DL120" s="62" t="str">
        <f t="shared" ca="1" si="5"/>
        <v/>
      </c>
      <c r="DM120" s="61"/>
      <c r="DN120" s="63"/>
      <c r="DO120" s="64" t="str">
        <f t="shared" si="6"/>
        <v/>
      </c>
      <c r="DP120" s="65"/>
      <c r="DQ120" s="66"/>
      <c r="DR120" s="73"/>
      <c r="DS120" s="74"/>
      <c r="DT120" s="75"/>
      <c r="DU120" s="79"/>
      <c r="DV120" s="67"/>
      <c r="DW120" s="57" t="str">
        <f t="shared" ca="1" si="7"/>
        <v>期限切れ</v>
      </c>
      <c r="DX120" s="46"/>
      <c r="DY120" s="47"/>
      <c r="DZ120" s="46"/>
      <c r="EA120" s="66"/>
      <c r="EB120" s="61"/>
      <c r="EC120" s="66"/>
      <c r="ED120" s="66"/>
      <c r="EE120" s="66"/>
      <c r="EF120" s="66"/>
      <c r="EG120" s="66"/>
      <c r="EH120" s="66"/>
      <c r="EI120" s="68"/>
      <c r="EJ120" s="69"/>
      <c r="EK120" s="69"/>
      <c r="EL120" s="76"/>
      <c r="EM120" s="76"/>
      <c r="EN120" s="72"/>
      <c r="EO120" s="72"/>
    </row>
    <row r="121" spans="1:145" ht="15" customHeight="1">
      <c r="A121" s="32"/>
      <c r="B121" s="77"/>
      <c r="C121" s="59"/>
      <c r="D121" s="35"/>
      <c r="E121" s="78"/>
      <c r="F121" s="61"/>
      <c r="G121" s="62"/>
      <c r="H121" s="61"/>
      <c r="I121" s="63"/>
      <c r="J121" s="64"/>
      <c r="K121" s="65"/>
      <c r="L121" s="66"/>
      <c r="M121" s="65"/>
      <c r="N121" s="79"/>
      <c r="O121" s="67"/>
      <c r="P121" s="46"/>
      <c r="Q121" s="47"/>
      <c r="R121" s="46"/>
      <c r="S121" s="66"/>
      <c r="T121" s="61"/>
      <c r="U121" s="66"/>
      <c r="V121" s="66"/>
      <c r="W121" s="66"/>
      <c r="X121" s="66"/>
      <c r="Y121" s="66"/>
      <c r="Z121" s="66"/>
      <c r="AA121" s="66"/>
      <c r="AB121" s="68"/>
      <c r="AC121" s="69"/>
      <c r="AD121" s="69"/>
      <c r="AE121" s="70"/>
      <c r="AF121" s="71"/>
      <c r="AG121" s="53"/>
      <c r="AH121" s="53"/>
      <c r="AI121" s="54"/>
      <c r="AJ121" s="55"/>
      <c r="AK121" s="82"/>
      <c r="AL121" s="8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4"/>
      <c r="DF121" s="58">
        <v>104</v>
      </c>
      <c r="DG121" s="32"/>
      <c r="DH121" s="59"/>
      <c r="DI121" s="35" t="str">
        <f t="shared" si="4"/>
        <v/>
      </c>
      <c r="DJ121" s="78"/>
      <c r="DK121" s="61"/>
      <c r="DL121" s="62" t="str">
        <f t="shared" ca="1" si="5"/>
        <v/>
      </c>
      <c r="DM121" s="61"/>
      <c r="DN121" s="63"/>
      <c r="DO121" s="64" t="str">
        <f t="shared" si="6"/>
        <v/>
      </c>
      <c r="DP121" s="65"/>
      <c r="DQ121" s="66"/>
      <c r="DR121" s="73"/>
      <c r="DS121" s="74"/>
      <c r="DT121" s="75"/>
      <c r="DU121" s="79"/>
      <c r="DV121" s="67"/>
      <c r="DW121" s="57" t="str">
        <f t="shared" ca="1" si="7"/>
        <v>期限切れ</v>
      </c>
      <c r="DX121" s="46"/>
      <c r="DY121" s="47"/>
      <c r="DZ121" s="46"/>
      <c r="EA121" s="66"/>
      <c r="EB121" s="61"/>
      <c r="EC121" s="66"/>
      <c r="ED121" s="66"/>
      <c r="EE121" s="66"/>
      <c r="EF121" s="66"/>
      <c r="EG121" s="66"/>
      <c r="EH121" s="66"/>
      <c r="EI121" s="68"/>
      <c r="EJ121" s="69"/>
      <c r="EK121" s="69"/>
      <c r="EL121" s="76"/>
      <c r="EM121" s="76"/>
      <c r="EN121" s="72"/>
      <c r="EO121" s="72"/>
    </row>
    <row r="122" spans="1:145" ht="15" customHeight="1">
      <c r="A122" s="32"/>
      <c r="B122" s="77"/>
      <c r="C122" s="59"/>
      <c r="D122" s="35"/>
      <c r="E122" s="78"/>
      <c r="F122" s="61"/>
      <c r="G122" s="62"/>
      <c r="H122" s="61"/>
      <c r="I122" s="63"/>
      <c r="J122" s="64"/>
      <c r="K122" s="65"/>
      <c r="L122" s="66"/>
      <c r="M122" s="65"/>
      <c r="N122" s="79"/>
      <c r="O122" s="67"/>
      <c r="P122" s="80"/>
      <c r="Q122" s="47"/>
      <c r="R122" s="81"/>
      <c r="S122" s="66"/>
      <c r="T122" s="61"/>
      <c r="U122" s="66"/>
      <c r="V122" s="66"/>
      <c r="W122" s="66"/>
      <c r="X122" s="66"/>
      <c r="Y122" s="66"/>
      <c r="Z122" s="66"/>
      <c r="AA122" s="66"/>
      <c r="AB122" s="68"/>
      <c r="AC122" s="69"/>
      <c r="AD122" s="69"/>
      <c r="AE122" s="70"/>
      <c r="AF122" s="71"/>
      <c r="AG122" s="53"/>
      <c r="AH122" s="53"/>
      <c r="AI122" s="54"/>
      <c r="AJ122" s="55"/>
      <c r="AK122" s="82"/>
      <c r="AL122" s="8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4"/>
      <c r="DF122" s="77">
        <v>105</v>
      </c>
      <c r="DG122" s="32"/>
      <c r="DH122" s="59"/>
      <c r="DI122" s="35" t="str">
        <f t="shared" si="4"/>
        <v/>
      </c>
      <c r="DJ122" s="78"/>
      <c r="DK122" s="61"/>
      <c r="DL122" s="62" t="str">
        <f t="shared" ca="1" si="5"/>
        <v/>
      </c>
      <c r="DM122" s="61"/>
      <c r="DN122" s="63"/>
      <c r="DO122" s="64" t="str">
        <f t="shared" si="6"/>
        <v/>
      </c>
      <c r="DP122" s="65"/>
      <c r="DQ122" s="66"/>
      <c r="DR122" s="73"/>
      <c r="DS122" s="74"/>
      <c r="DT122" s="75"/>
      <c r="DU122" s="79"/>
      <c r="DV122" s="67"/>
      <c r="DW122" s="57" t="str">
        <f t="shared" ca="1" si="7"/>
        <v>期限切れ</v>
      </c>
      <c r="DX122" s="46"/>
      <c r="DY122" s="47"/>
      <c r="DZ122" s="46"/>
      <c r="EA122" s="66"/>
      <c r="EB122" s="61"/>
      <c r="EC122" s="66"/>
      <c r="ED122" s="66"/>
      <c r="EE122" s="66"/>
      <c r="EF122" s="66"/>
      <c r="EG122" s="66"/>
      <c r="EH122" s="66"/>
      <c r="EI122" s="68"/>
      <c r="EJ122" s="69"/>
      <c r="EK122" s="69"/>
      <c r="EL122" s="76"/>
      <c r="EM122" s="76"/>
      <c r="EN122" s="72"/>
      <c r="EO122" s="72"/>
    </row>
    <row r="123" spans="1:145" ht="15" customHeight="1">
      <c r="A123" s="32"/>
      <c r="B123" s="77"/>
      <c r="C123" s="59"/>
      <c r="D123" s="35"/>
      <c r="E123" s="78"/>
      <c r="F123" s="61"/>
      <c r="G123" s="62"/>
      <c r="H123" s="61"/>
      <c r="I123" s="63"/>
      <c r="J123" s="64"/>
      <c r="K123" s="65"/>
      <c r="L123" s="66"/>
      <c r="M123" s="65"/>
      <c r="N123" s="79"/>
      <c r="O123" s="67"/>
      <c r="P123" s="80"/>
      <c r="Q123" s="47"/>
      <c r="R123" s="81"/>
      <c r="S123" s="66"/>
      <c r="T123" s="61"/>
      <c r="U123" s="66"/>
      <c r="V123" s="66"/>
      <c r="W123" s="66"/>
      <c r="X123" s="66"/>
      <c r="Y123" s="66"/>
      <c r="Z123" s="66"/>
      <c r="AA123" s="66"/>
      <c r="AB123" s="68"/>
      <c r="AC123" s="69"/>
      <c r="AD123" s="69"/>
      <c r="AE123" s="70"/>
      <c r="AF123" s="71"/>
      <c r="AG123" s="53"/>
      <c r="AH123" s="53"/>
      <c r="AI123" s="54"/>
      <c r="AJ123" s="55"/>
      <c r="AK123" s="82"/>
      <c r="AL123" s="8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4"/>
      <c r="DF123" s="58">
        <v>106</v>
      </c>
      <c r="DG123" s="32"/>
      <c r="DH123" s="59"/>
      <c r="DI123" s="35" t="str">
        <f t="shared" si="4"/>
        <v/>
      </c>
      <c r="DJ123" s="78"/>
      <c r="DK123" s="61"/>
      <c r="DL123" s="62" t="str">
        <f t="shared" ca="1" si="5"/>
        <v/>
      </c>
      <c r="DM123" s="61"/>
      <c r="DN123" s="63"/>
      <c r="DO123" s="64" t="str">
        <f t="shared" si="6"/>
        <v/>
      </c>
      <c r="DP123" s="65"/>
      <c r="DQ123" s="66"/>
      <c r="DR123" s="73"/>
      <c r="DS123" s="74"/>
      <c r="DT123" s="75"/>
      <c r="DU123" s="79"/>
      <c r="DV123" s="67"/>
      <c r="DW123" s="57" t="str">
        <f t="shared" ca="1" si="7"/>
        <v>期限切れ</v>
      </c>
      <c r="DX123" s="46"/>
      <c r="DY123" s="47"/>
      <c r="DZ123" s="46"/>
      <c r="EA123" s="66"/>
      <c r="EB123" s="61"/>
      <c r="EC123" s="66"/>
      <c r="ED123" s="66"/>
      <c r="EE123" s="66"/>
      <c r="EF123" s="66"/>
      <c r="EG123" s="66"/>
      <c r="EH123" s="66"/>
      <c r="EI123" s="68"/>
      <c r="EJ123" s="69"/>
      <c r="EK123" s="69"/>
      <c r="EL123" s="76"/>
      <c r="EM123" s="76"/>
      <c r="EN123" s="72"/>
      <c r="EO123" s="72"/>
    </row>
    <row r="124" spans="1:145" ht="15" customHeight="1">
      <c r="A124" s="32"/>
      <c r="B124" s="77"/>
      <c r="C124" s="59"/>
      <c r="D124" s="35"/>
      <c r="E124" s="78"/>
      <c r="F124" s="61"/>
      <c r="G124" s="62"/>
      <c r="H124" s="61"/>
      <c r="I124" s="63"/>
      <c r="J124" s="64"/>
      <c r="K124" s="65"/>
      <c r="L124" s="66"/>
      <c r="M124" s="65"/>
      <c r="N124" s="79"/>
      <c r="O124" s="67"/>
      <c r="P124" s="80"/>
      <c r="Q124" s="47"/>
      <c r="R124" s="81"/>
      <c r="S124" s="66"/>
      <c r="T124" s="61"/>
      <c r="U124" s="66"/>
      <c r="V124" s="66"/>
      <c r="W124" s="66"/>
      <c r="X124" s="66"/>
      <c r="Y124" s="66"/>
      <c r="Z124" s="66"/>
      <c r="AA124" s="66"/>
      <c r="AB124" s="68"/>
      <c r="AC124" s="69"/>
      <c r="AD124" s="69"/>
      <c r="AE124" s="70"/>
      <c r="AF124" s="71"/>
      <c r="AG124" s="53"/>
      <c r="AH124" s="53"/>
      <c r="AI124" s="54"/>
      <c r="AJ124" s="55"/>
      <c r="AK124" s="82"/>
      <c r="AL124" s="8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4"/>
      <c r="DF124" s="77">
        <v>107</v>
      </c>
      <c r="DG124" s="32"/>
      <c r="DH124" s="59"/>
      <c r="DI124" s="35" t="str">
        <f t="shared" si="4"/>
        <v/>
      </c>
      <c r="DJ124" s="78"/>
      <c r="DK124" s="61"/>
      <c r="DL124" s="62" t="str">
        <f t="shared" ca="1" si="5"/>
        <v/>
      </c>
      <c r="DM124" s="61"/>
      <c r="DN124" s="63"/>
      <c r="DO124" s="64" t="str">
        <f t="shared" si="6"/>
        <v/>
      </c>
      <c r="DP124" s="65"/>
      <c r="DQ124" s="66"/>
      <c r="DR124" s="73"/>
      <c r="DS124" s="74"/>
      <c r="DT124" s="75"/>
      <c r="DU124" s="79"/>
      <c r="DV124" s="67"/>
      <c r="DW124" s="57" t="str">
        <f t="shared" ca="1" si="7"/>
        <v>期限切れ</v>
      </c>
      <c r="DX124" s="46"/>
      <c r="DY124" s="47"/>
      <c r="DZ124" s="46"/>
      <c r="EA124" s="66"/>
      <c r="EB124" s="61"/>
      <c r="EC124" s="66"/>
      <c r="ED124" s="66"/>
      <c r="EE124" s="66"/>
      <c r="EF124" s="66"/>
      <c r="EG124" s="66"/>
      <c r="EH124" s="66"/>
      <c r="EI124" s="68"/>
      <c r="EJ124" s="69"/>
      <c r="EK124" s="69"/>
      <c r="EL124" s="76"/>
      <c r="EM124" s="76"/>
      <c r="EN124" s="72"/>
      <c r="EO124" s="72"/>
    </row>
    <row r="125" spans="1:145" ht="15" customHeight="1">
      <c r="A125" s="32"/>
      <c r="B125" s="77"/>
      <c r="C125" s="59"/>
      <c r="D125" s="35"/>
      <c r="E125" s="78"/>
      <c r="F125" s="61"/>
      <c r="G125" s="62"/>
      <c r="H125" s="61"/>
      <c r="I125" s="63"/>
      <c r="J125" s="64"/>
      <c r="K125" s="65"/>
      <c r="L125" s="66"/>
      <c r="M125" s="65"/>
      <c r="N125" s="79"/>
      <c r="O125" s="67"/>
      <c r="P125" s="80"/>
      <c r="Q125" s="47"/>
      <c r="R125" s="81"/>
      <c r="S125" s="66"/>
      <c r="T125" s="61"/>
      <c r="U125" s="66"/>
      <c r="V125" s="66"/>
      <c r="W125" s="66"/>
      <c r="X125" s="66"/>
      <c r="Y125" s="66"/>
      <c r="Z125" s="66"/>
      <c r="AA125" s="66"/>
      <c r="AB125" s="68"/>
      <c r="AC125" s="69"/>
      <c r="AD125" s="69"/>
      <c r="AE125" s="70"/>
      <c r="AF125" s="71"/>
      <c r="AG125" s="53"/>
      <c r="AH125" s="53"/>
      <c r="AI125" s="54"/>
      <c r="AJ125" s="55"/>
      <c r="AK125" s="82"/>
      <c r="AL125" s="8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4"/>
      <c r="DF125" s="58">
        <v>108</v>
      </c>
      <c r="DG125" s="32"/>
      <c r="DH125" s="59"/>
      <c r="DI125" s="35" t="str">
        <f t="shared" si="4"/>
        <v/>
      </c>
      <c r="DJ125" s="78"/>
      <c r="DK125" s="61"/>
      <c r="DL125" s="62" t="str">
        <f t="shared" ca="1" si="5"/>
        <v/>
      </c>
      <c r="DM125" s="61"/>
      <c r="DN125" s="63"/>
      <c r="DO125" s="64" t="str">
        <f t="shared" si="6"/>
        <v/>
      </c>
      <c r="DP125" s="65"/>
      <c r="DQ125" s="66"/>
      <c r="DR125" s="73"/>
      <c r="DS125" s="74"/>
      <c r="DT125" s="75"/>
      <c r="DU125" s="79"/>
      <c r="DV125" s="67"/>
      <c r="DW125" s="57" t="str">
        <f t="shared" ca="1" si="7"/>
        <v>期限切れ</v>
      </c>
      <c r="DX125" s="46"/>
      <c r="DY125" s="47"/>
      <c r="DZ125" s="46"/>
      <c r="EA125" s="66"/>
      <c r="EB125" s="61"/>
      <c r="EC125" s="66"/>
      <c r="ED125" s="66"/>
      <c r="EE125" s="66"/>
      <c r="EF125" s="66"/>
      <c r="EG125" s="66"/>
      <c r="EH125" s="66"/>
      <c r="EI125" s="68"/>
      <c r="EJ125" s="69"/>
      <c r="EK125" s="69"/>
      <c r="EL125" s="76"/>
      <c r="EM125" s="76"/>
      <c r="EN125" s="72"/>
      <c r="EO125" s="72"/>
    </row>
    <row r="126" spans="1:145" ht="15" customHeight="1">
      <c r="A126" s="32"/>
      <c r="B126" s="77"/>
      <c r="C126" s="59"/>
      <c r="D126" s="35"/>
      <c r="E126" s="78"/>
      <c r="F126" s="61"/>
      <c r="G126" s="62"/>
      <c r="H126" s="61"/>
      <c r="I126" s="63"/>
      <c r="J126" s="64"/>
      <c r="K126" s="65"/>
      <c r="L126" s="66"/>
      <c r="M126" s="65"/>
      <c r="N126" s="79"/>
      <c r="O126" s="67"/>
      <c r="P126" s="80"/>
      <c r="Q126" s="47"/>
      <c r="R126" s="81"/>
      <c r="S126" s="66"/>
      <c r="T126" s="61"/>
      <c r="U126" s="66"/>
      <c r="V126" s="66"/>
      <c r="W126" s="66"/>
      <c r="X126" s="66"/>
      <c r="Y126" s="66"/>
      <c r="Z126" s="66"/>
      <c r="AA126" s="66"/>
      <c r="AB126" s="68"/>
      <c r="AC126" s="69"/>
      <c r="AD126" s="69"/>
      <c r="AE126" s="70"/>
      <c r="AF126" s="71"/>
      <c r="AG126" s="53"/>
      <c r="AH126" s="53"/>
      <c r="AI126" s="54"/>
      <c r="AJ126" s="55"/>
      <c r="AK126" s="82"/>
      <c r="AL126" s="8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4"/>
      <c r="DF126" s="77">
        <v>109</v>
      </c>
      <c r="DG126" s="32"/>
      <c r="DH126" s="59"/>
      <c r="DI126" s="35" t="str">
        <f t="shared" si="4"/>
        <v/>
      </c>
      <c r="DJ126" s="78"/>
      <c r="DK126" s="61"/>
      <c r="DL126" s="62" t="str">
        <f t="shared" ca="1" si="5"/>
        <v/>
      </c>
      <c r="DM126" s="61"/>
      <c r="DN126" s="63"/>
      <c r="DO126" s="64" t="str">
        <f t="shared" si="6"/>
        <v/>
      </c>
      <c r="DP126" s="65"/>
      <c r="DQ126" s="66"/>
      <c r="DR126" s="73"/>
      <c r="DS126" s="74"/>
      <c r="DT126" s="75"/>
      <c r="DU126" s="79"/>
      <c r="DV126" s="67"/>
      <c r="DW126" s="57" t="str">
        <f t="shared" ca="1" si="7"/>
        <v>期限切れ</v>
      </c>
      <c r="DX126" s="46"/>
      <c r="DY126" s="47"/>
      <c r="DZ126" s="46"/>
      <c r="EA126" s="66"/>
      <c r="EB126" s="61"/>
      <c r="EC126" s="66"/>
      <c r="ED126" s="66"/>
      <c r="EE126" s="66"/>
      <c r="EF126" s="66"/>
      <c r="EG126" s="66"/>
      <c r="EH126" s="66"/>
      <c r="EI126" s="68"/>
      <c r="EJ126" s="69"/>
      <c r="EK126" s="69"/>
      <c r="EL126" s="76"/>
      <c r="EM126" s="76"/>
      <c r="EN126" s="72"/>
      <c r="EO126" s="72"/>
    </row>
    <row r="127" spans="1:145" ht="15" customHeight="1">
      <c r="A127" s="32"/>
      <c r="B127" s="77"/>
      <c r="C127" s="59"/>
      <c r="D127" s="35"/>
      <c r="E127" s="78"/>
      <c r="F127" s="61"/>
      <c r="G127" s="62"/>
      <c r="H127" s="61"/>
      <c r="I127" s="63"/>
      <c r="J127" s="64"/>
      <c r="K127" s="65"/>
      <c r="L127" s="66"/>
      <c r="M127" s="65"/>
      <c r="N127" s="79"/>
      <c r="O127" s="67"/>
      <c r="P127" s="80"/>
      <c r="Q127" s="47"/>
      <c r="R127" s="81"/>
      <c r="S127" s="66"/>
      <c r="T127" s="61"/>
      <c r="U127" s="66"/>
      <c r="V127" s="66"/>
      <c r="W127" s="66"/>
      <c r="X127" s="66"/>
      <c r="Y127" s="66"/>
      <c r="Z127" s="66"/>
      <c r="AA127" s="66"/>
      <c r="AB127" s="68"/>
      <c r="AC127" s="69"/>
      <c r="AD127" s="69"/>
      <c r="AE127" s="70"/>
      <c r="AF127" s="71"/>
      <c r="AG127" s="53"/>
      <c r="AH127" s="53"/>
      <c r="AI127" s="54"/>
      <c r="AJ127" s="55"/>
      <c r="AK127" s="82"/>
      <c r="AL127" s="8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4"/>
      <c r="DF127" s="58">
        <v>110</v>
      </c>
      <c r="DG127" s="32"/>
      <c r="DH127" s="59"/>
      <c r="DI127" s="35" t="str">
        <f t="shared" si="4"/>
        <v/>
      </c>
      <c r="DJ127" s="78"/>
      <c r="DK127" s="61"/>
      <c r="DL127" s="62" t="str">
        <f t="shared" ca="1" si="5"/>
        <v/>
      </c>
      <c r="DM127" s="61"/>
      <c r="DN127" s="63"/>
      <c r="DO127" s="64" t="str">
        <f t="shared" si="6"/>
        <v/>
      </c>
      <c r="DP127" s="65"/>
      <c r="DQ127" s="66"/>
      <c r="DR127" s="73"/>
      <c r="DS127" s="74"/>
      <c r="DT127" s="75"/>
      <c r="DU127" s="79"/>
      <c r="DV127" s="67"/>
      <c r="DW127" s="57" t="str">
        <f t="shared" ca="1" si="7"/>
        <v>期限切れ</v>
      </c>
      <c r="DX127" s="46"/>
      <c r="DY127" s="47"/>
      <c r="DZ127" s="46"/>
      <c r="EA127" s="66"/>
      <c r="EB127" s="61"/>
      <c r="EC127" s="66"/>
      <c r="ED127" s="66"/>
      <c r="EE127" s="66"/>
      <c r="EF127" s="66"/>
      <c r="EG127" s="66"/>
      <c r="EH127" s="66"/>
      <c r="EI127" s="68"/>
      <c r="EJ127" s="69"/>
      <c r="EK127" s="69"/>
      <c r="EL127" s="76"/>
      <c r="EM127" s="76"/>
      <c r="EN127" s="72"/>
      <c r="EO127" s="72"/>
    </row>
    <row r="128" spans="1:145" ht="15" customHeight="1">
      <c r="A128" s="32"/>
      <c r="B128" s="77"/>
      <c r="C128" s="59"/>
      <c r="D128" s="35"/>
      <c r="E128" s="78"/>
      <c r="F128" s="61"/>
      <c r="G128" s="62"/>
      <c r="H128" s="61"/>
      <c r="I128" s="63"/>
      <c r="J128" s="64"/>
      <c r="K128" s="65"/>
      <c r="L128" s="66"/>
      <c r="M128" s="65"/>
      <c r="N128" s="79"/>
      <c r="O128" s="67"/>
      <c r="P128" s="80"/>
      <c r="Q128" s="47"/>
      <c r="R128" s="81"/>
      <c r="S128" s="66"/>
      <c r="T128" s="61"/>
      <c r="U128" s="66"/>
      <c r="V128" s="66"/>
      <c r="W128" s="66"/>
      <c r="X128" s="66"/>
      <c r="Y128" s="66"/>
      <c r="Z128" s="66"/>
      <c r="AA128" s="66"/>
      <c r="AB128" s="68"/>
      <c r="AC128" s="69"/>
      <c r="AD128" s="69"/>
      <c r="AE128" s="70"/>
      <c r="AF128" s="71"/>
      <c r="AG128" s="53"/>
      <c r="AH128" s="53"/>
      <c r="AI128" s="54"/>
      <c r="AJ128" s="55"/>
      <c r="AK128" s="82"/>
      <c r="AL128" s="8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4"/>
      <c r="DF128" s="77">
        <v>111</v>
      </c>
      <c r="DG128" s="32"/>
      <c r="DH128" s="59"/>
      <c r="DI128" s="35" t="str">
        <f t="shared" si="4"/>
        <v/>
      </c>
      <c r="DJ128" s="78"/>
      <c r="DK128" s="61"/>
      <c r="DL128" s="62" t="str">
        <f t="shared" ca="1" si="5"/>
        <v/>
      </c>
      <c r="DM128" s="61"/>
      <c r="DN128" s="63"/>
      <c r="DO128" s="64" t="str">
        <f t="shared" si="6"/>
        <v/>
      </c>
      <c r="DP128" s="65"/>
      <c r="DQ128" s="66"/>
      <c r="DR128" s="73"/>
      <c r="DS128" s="74"/>
      <c r="DT128" s="75"/>
      <c r="DU128" s="79"/>
      <c r="DV128" s="67"/>
      <c r="DW128" s="57" t="str">
        <f t="shared" ca="1" si="7"/>
        <v>期限切れ</v>
      </c>
      <c r="DX128" s="46"/>
      <c r="DY128" s="47"/>
      <c r="DZ128" s="46"/>
      <c r="EA128" s="66"/>
      <c r="EB128" s="61"/>
      <c r="EC128" s="66"/>
      <c r="ED128" s="66"/>
      <c r="EE128" s="66"/>
      <c r="EF128" s="66"/>
      <c r="EG128" s="66"/>
      <c r="EH128" s="66"/>
      <c r="EI128" s="68"/>
      <c r="EJ128" s="69"/>
      <c r="EK128" s="69"/>
      <c r="EL128" s="76"/>
      <c r="EM128" s="76"/>
      <c r="EN128" s="72"/>
      <c r="EO128" s="72"/>
    </row>
    <row r="129" spans="1:145" ht="15" customHeight="1">
      <c r="A129" s="32"/>
      <c r="B129" s="77"/>
      <c r="C129" s="59"/>
      <c r="D129" s="35"/>
      <c r="E129" s="78"/>
      <c r="F129" s="61"/>
      <c r="G129" s="62"/>
      <c r="H129" s="61"/>
      <c r="I129" s="63"/>
      <c r="J129" s="64"/>
      <c r="K129" s="65"/>
      <c r="L129" s="66"/>
      <c r="M129" s="65"/>
      <c r="N129" s="79"/>
      <c r="O129" s="67"/>
      <c r="P129" s="80"/>
      <c r="Q129" s="47"/>
      <c r="R129" s="81"/>
      <c r="S129" s="66"/>
      <c r="T129" s="61"/>
      <c r="U129" s="66"/>
      <c r="V129" s="66"/>
      <c r="W129" s="66"/>
      <c r="X129" s="66"/>
      <c r="Y129" s="66"/>
      <c r="Z129" s="66"/>
      <c r="AA129" s="66"/>
      <c r="AB129" s="68"/>
      <c r="AC129" s="69"/>
      <c r="AD129" s="69"/>
      <c r="AE129" s="70"/>
      <c r="AF129" s="71"/>
      <c r="AG129" s="53"/>
      <c r="AH129" s="53"/>
      <c r="AI129" s="54"/>
      <c r="AJ129" s="55"/>
      <c r="AK129" s="82"/>
      <c r="AL129" s="8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4"/>
      <c r="DF129" s="58">
        <v>112</v>
      </c>
      <c r="DG129" s="32"/>
      <c r="DH129" s="59"/>
      <c r="DI129" s="35" t="str">
        <f t="shared" si="4"/>
        <v/>
      </c>
      <c r="DJ129" s="78"/>
      <c r="DK129" s="61"/>
      <c r="DL129" s="62" t="str">
        <f t="shared" ca="1" si="5"/>
        <v/>
      </c>
      <c r="DM129" s="61"/>
      <c r="DN129" s="63"/>
      <c r="DO129" s="64" t="str">
        <f t="shared" si="6"/>
        <v/>
      </c>
      <c r="DP129" s="65"/>
      <c r="DQ129" s="66"/>
      <c r="DR129" s="73"/>
      <c r="DS129" s="74"/>
      <c r="DT129" s="75"/>
      <c r="DU129" s="79"/>
      <c r="DV129" s="67"/>
      <c r="DW129" s="57" t="str">
        <f t="shared" ca="1" si="7"/>
        <v>期限切れ</v>
      </c>
      <c r="DX129" s="46"/>
      <c r="DY129" s="47"/>
      <c r="DZ129" s="46"/>
      <c r="EA129" s="66"/>
      <c r="EB129" s="61"/>
      <c r="EC129" s="66"/>
      <c r="ED129" s="66"/>
      <c r="EE129" s="66"/>
      <c r="EF129" s="66"/>
      <c r="EG129" s="66"/>
      <c r="EH129" s="66"/>
      <c r="EI129" s="68"/>
      <c r="EJ129" s="69"/>
      <c r="EK129" s="69"/>
      <c r="EL129" s="76"/>
      <c r="EM129" s="76"/>
      <c r="EN129" s="72"/>
      <c r="EO129" s="72"/>
    </row>
    <row r="130" spans="1:145" ht="15" customHeight="1">
      <c r="A130" s="32"/>
      <c r="B130" s="77"/>
      <c r="C130" s="59"/>
      <c r="D130" s="35"/>
      <c r="E130" s="78"/>
      <c r="F130" s="61"/>
      <c r="G130" s="62"/>
      <c r="H130" s="61"/>
      <c r="I130" s="63"/>
      <c r="J130" s="64"/>
      <c r="K130" s="65"/>
      <c r="L130" s="66"/>
      <c r="M130" s="65"/>
      <c r="N130" s="79"/>
      <c r="O130" s="67"/>
      <c r="P130" s="80"/>
      <c r="Q130" s="47"/>
      <c r="R130" s="81"/>
      <c r="S130" s="66"/>
      <c r="T130" s="61"/>
      <c r="U130" s="66"/>
      <c r="V130" s="66"/>
      <c r="W130" s="66"/>
      <c r="X130" s="66"/>
      <c r="Y130" s="66"/>
      <c r="Z130" s="66"/>
      <c r="AA130" s="66"/>
      <c r="AB130" s="68"/>
      <c r="AC130" s="69"/>
      <c r="AD130" s="69"/>
      <c r="AE130" s="70"/>
      <c r="AF130" s="71"/>
      <c r="AG130" s="53"/>
      <c r="AH130" s="53"/>
      <c r="AI130" s="54"/>
      <c r="AJ130" s="55"/>
      <c r="AK130" s="82"/>
      <c r="AL130" s="8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4"/>
      <c r="DF130" s="77">
        <v>113</v>
      </c>
      <c r="DG130" s="32"/>
      <c r="DH130" s="59"/>
      <c r="DI130" s="35" t="str">
        <f t="shared" si="4"/>
        <v/>
      </c>
      <c r="DJ130" s="78"/>
      <c r="DK130" s="61"/>
      <c r="DL130" s="62" t="str">
        <f t="shared" ca="1" si="5"/>
        <v/>
      </c>
      <c r="DM130" s="61"/>
      <c r="DN130" s="63"/>
      <c r="DO130" s="64" t="str">
        <f t="shared" si="6"/>
        <v/>
      </c>
      <c r="DP130" s="65"/>
      <c r="DQ130" s="66"/>
      <c r="DR130" s="73"/>
      <c r="DS130" s="74"/>
      <c r="DT130" s="75"/>
      <c r="DU130" s="79"/>
      <c r="DV130" s="67"/>
      <c r="DW130" s="57" t="str">
        <f t="shared" ca="1" si="7"/>
        <v>期限切れ</v>
      </c>
      <c r="DX130" s="46"/>
      <c r="DY130" s="47"/>
      <c r="DZ130" s="46"/>
      <c r="EA130" s="66"/>
      <c r="EB130" s="61"/>
      <c r="EC130" s="66"/>
      <c r="ED130" s="66"/>
      <c r="EE130" s="66"/>
      <c r="EF130" s="66"/>
      <c r="EG130" s="66"/>
      <c r="EH130" s="66"/>
      <c r="EI130" s="68"/>
      <c r="EJ130" s="69"/>
      <c r="EK130" s="69"/>
      <c r="EL130" s="76"/>
      <c r="EM130" s="76"/>
      <c r="EN130" s="72"/>
      <c r="EO130" s="72"/>
    </row>
    <row r="131" spans="1:145" ht="15" customHeight="1">
      <c r="A131" s="32"/>
      <c r="B131" s="77"/>
      <c r="C131" s="59"/>
      <c r="D131" s="35"/>
      <c r="E131" s="78"/>
      <c r="F131" s="61"/>
      <c r="G131" s="62"/>
      <c r="H131" s="61"/>
      <c r="I131" s="63"/>
      <c r="J131" s="64"/>
      <c r="K131" s="65"/>
      <c r="L131" s="66"/>
      <c r="M131" s="65"/>
      <c r="N131" s="79"/>
      <c r="O131" s="67"/>
      <c r="P131" s="80"/>
      <c r="Q131" s="47"/>
      <c r="R131" s="81"/>
      <c r="S131" s="66"/>
      <c r="T131" s="61"/>
      <c r="U131" s="66"/>
      <c r="V131" s="66"/>
      <c r="W131" s="66"/>
      <c r="X131" s="66"/>
      <c r="Y131" s="66"/>
      <c r="Z131" s="66"/>
      <c r="AA131" s="66"/>
      <c r="AB131" s="68"/>
      <c r="AC131" s="69"/>
      <c r="AD131" s="69"/>
      <c r="AE131" s="70"/>
      <c r="AF131" s="71"/>
      <c r="AG131" s="53"/>
      <c r="AH131" s="53"/>
      <c r="AI131" s="54"/>
      <c r="AJ131" s="55"/>
      <c r="AK131" s="82"/>
      <c r="AL131" s="8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4"/>
      <c r="DF131" s="58">
        <v>114</v>
      </c>
      <c r="DG131" s="32"/>
      <c r="DH131" s="59"/>
      <c r="DI131" s="35" t="str">
        <f t="shared" si="4"/>
        <v/>
      </c>
      <c r="DJ131" s="78"/>
      <c r="DK131" s="61"/>
      <c r="DL131" s="62" t="str">
        <f t="shared" ca="1" si="5"/>
        <v/>
      </c>
      <c r="DM131" s="61"/>
      <c r="DN131" s="63"/>
      <c r="DO131" s="64" t="str">
        <f t="shared" si="6"/>
        <v/>
      </c>
      <c r="DP131" s="65"/>
      <c r="DQ131" s="66"/>
      <c r="DR131" s="73"/>
      <c r="DS131" s="74"/>
      <c r="DT131" s="75"/>
      <c r="DU131" s="79"/>
      <c r="DV131" s="67"/>
      <c r="DW131" s="57" t="str">
        <f t="shared" ca="1" si="7"/>
        <v>期限切れ</v>
      </c>
      <c r="DX131" s="46"/>
      <c r="DY131" s="47"/>
      <c r="DZ131" s="46"/>
      <c r="EA131" s="66"/>
      <c r="EB131" s="61"/>
      <c r="EC131" s="66"/>
      <c r="ED131" s="66"/>
      <c r="EE131" s="66"/>
      <c r="EF131" s="66"/>
      <c r="EG131" s="66"/>
      <c r="EH131" s="66"/>
      <c r="EI131" s="68"/>
      <c r="EJ131" s="69"/>
      <c r="EK131" s="69"/>
      <c r="EL131" s="76"/>
      <c r="EM131" s="76"/>
      <c r="EN131" s="72"/>
      <c r="EO131" s="72"/>
    </row>
    <row r="132" spans="1:145" ht="15" customHeight="1">
      <c r="A132" s="32"/>
      <c r="B132" s="77"/>
      <c r="C132" s="59"/>
      <c r="D132" s="35"/>
      <c r="E132" s="78"/>
      <c r="F132" s="61"/>
      <c r="G132" s="62"/>
      <c r="H132" s="61"/>
      <c r="I132" s="63"/>
      <c r="J132" s="64"/>
      <c r="K132" s="65"/>
      <c r="L132" s="66"/>
      <c r="M132" s="65"/>
      <c r="N132" s="79"/>
      <c r="O132" s="67"/>
      <c r="P132" s="80"/>
      <c r="Q132" s="47"/>
      <c r="R132" s="81"/>
      <c r="S132" s="66"/>
      <c r="T132" s="61"/>
      <c r="U132" s="66"/>
      <c r="V132" s="66"/>
      <c r="W132" s="66"/>
      <c r="X132" s="66"/>
      <c r="Y132" s="66"/>
      <c r="Z132" s="66"/>
      <c r="AA132" s="66"/>
      <c r="AB132" s="68"/>
      <c r="AC132" s="69"/>
      <c r="AD132" s="69"/>
      <c r="AE132" s="70"/>
      <c r="AF132" s="71"/>
      <c r="AG132" s="53"/>
      <c r="AH132" s="53"/>
      <c r="AI132" s="54"/>
      <c r="AJ132" s="55"/>
      <c r="AK132" s="82"/>
      <c r="AL132" s="8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4"/>
      <c r="DF132" s="77">
        <v>115</v>
      </c>
      <c r="DG132" s="32"/>
      <c r="DH132" s="59"/>
      <c r="DI132" s="35" t="str">
        <f t="shared" si="4"/>
        <v/>
      </c>
      <c r="DJ132" s="78"/>
      <c r="DK132" s="61"/>
      <c r="DL132" s="62" t="str">
        <f t="shared" ca="1" si="5"/>
        <v/>
      </c>
      <c r="DM132" s="61"/>
      <c r="DN132" s="63"/>
      <c r="DO132" s="64" t="str">
        <f t="shared" si="6"/>
        <v/>
      </c>
      <c r="DP132" s="65"/>
      <c r="DQ132" s="66"/>
      <c r="DR132" s="73"/>
      <c r="DS132" s="74"/>
      <c r="DT132" s="75"/>
      <c r="DU132" s="79"/>
      <c r="DV132" s="67"/>
      <c r="DW132" s="57" t="str">
        <f t="shared" ca="1" si="7"/>
        <v>期限切れ</v>
      </c>
      <c r="DX132" s="46"/>
      <c r="DY132" s="47"/>
      <c r="DZ132" s="46"/>
      <c r="EA132" s="66"/>
      <c r="EB132" s="61"/>
      <c r="EC132" s="66"/>
      <c r="ED132" s="66"/>
      <c r="EE132" s="66"/>
      <c r="EF132" s="66"/>
      <c r="EG132" s="66"/>
      <c r="EH132" s="66"/>
      <c r="EI132" s="68"/>
      <c r="EJ132" s="69"/>
      <c r="EK132" s="69"/>
      <c r="EL132" s="76"/>
      <c r="EM132" s="76"/>
      <c r="EN132" s="72"/>
      <c r="EO132" s="72"/>
    </row>
    <row r="133" spans="1:145" ht="15" customHeight="1">
      <c r="A133" s="32"/>
      <c r="B133" s="77"/>
      <c r="C133" s="59"/>
      <c r="D133" s="35"/>
      <c r="E133" s="78"/>
      <c r="F133" s="61"/>
      <c r="G133" s="62"/>
      <c r="H133" s="61"/>
      <c r="I133" s="63"/>
      <c r="J133" s="64"/>
      <c r="K133" s="65"/>
      <c r="L133" s="66"/>
      <c r="M133" s="65"/>
      <c r="N133" s="79"/>
      <c r="O133" s="67"/>
      <c r="P133" s="80"/>
      <c r="Q133" s="47"/>
      <c r="R133" s="81"/>
      <c r="S133" s="66"/>
      <c r="T133" s="61"/>
      <c r="U133" s="66"/>
      <c r="V133" s="66"/>
      <c r="W133" s="66"/>
      <c r="X133" s="66"/>
      <c r="Y133" s="66"/>
      <c r="Z133" s="66"/>
      <c r="AA133" s="66"/>
      <c r="AB133" s="68"/>
      <c r="AC133" s="69"/>
      <c r="AD133" s="69"/>
      <c r="AE133" s="70"/>
      <c r="AF133" s="71"/>
      <c r="AG133" s="53"/>
      <c r="AH133" s="53"/>
      <c r="AI133" s="54"/>
      <c r="AJ133" s="55"/>
      <c r="AK133" s="82"/>
      <c r="AL133" s="8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4"/>
      <c r="DF133" s="58">
        <v>116</v>
      </c>
      <c r="DG133" s="32"/>
      <c r="DH133" s="59"/>
      <c r="DI133" s="35" t="str">
        <f t="shared" si="4"/>
        <v/>
      </c>
      <c r="DJ133" s="78"/>
      <c r="DK133" s="61"/>
      <c r="DL133" s="62" t="str">
        <f t="shared" ca="1" si="5"/>
        <v/>
      </c>
      <c r="DM133" s="61"/>
      <c r="DN133" s="63"/>
      <c r="DO133" s="64" t="str">
        <f t="shared" si="6"/>
        <v/>
      </c>
      <c r="DP133" s="65"/>
      <c r="DQ133" s="66"/>
      <c r="DR133" s="73"/>
      <c r="DS133" s="74"/>
      <c r="DT133" s="75"/>
      <c r="DU133" s="79"/>
      <c r="DV133" s="67"/>
      <c r="DW133" s="57" t="str">
        <f t="shared" ca="1" si="7"/>
        <v>期限切れ</v>
      </c>
      <c r="DX133" s="46"/>
      <c r="DY133" s="47"/>
      <c r="DZ133" s="46"/>
      <c r="EA133" s="66"/>
      <c r="EB133" s="61"/>
      <c r="EC133" s="66"/>
      <c r="ED133" s="66"/>
      <c r="EE133" s="66"/>
      <c r="EF133" s="66"/>
      <c r="EG133" s="66"/>
      <c r="EH133" s="66"/>
      <c r="EI133" s="68"/>
      <c r="EJ133" s="69"/>
      <c r="EK133" s="69"/>
      <c r="EL133" s="76"/>
      <c r="EM133" s="76"/>
      <c r="EN133" s="72"/>
      <c r="EO133" s="72"/>
    </row>
    <row r="134" spans="1:145" ht="15" customHeight="1">
      <c r="A134" s="32"/>
      <c r="B134" s="77"/>
      <c r="C134" s="59"/>
      <c r="D134" s="35"/>
      <c r="E134" s="78"/>
      <c r="F134" s="61"/>
      <c r="G134" s="62"/>
      <c r="H134" s="61"/>
      <c r="I134" s="63"/>
      <c r="J134" s="64"/>
      <c r="K134" s="65"/>
      <c r="L134" s="66"/>
      <c r="M134" s="65"/>
      <c r="N134" s="79"/>
      <c r="O134" s="67"/>
      <c r="P134" s="80"/>
      <c r="Q134" s="47"/>
      <c r="R134" s="81"/>
      <c r="S134" s="66"/>
      <c r="T134" s="61"/>
      <c r="U134" s="66"/>
      <c r="V134" s="66"/>
      <c r="W134" s="66"/>
      <c r="X134" s="66"/>
      <c r="Y134" s="66"/>
      <c r="Z134" s="66"/>
      <c r="AA134" s="66"/>
      <c r="AB134" s="68"/>
      <c r="AC134" s="69"/>
      <c r="AD134" s="69"/>
      <c r="AE134" s="70"/>
      <c r="AF134" s="71"/>
      <c r="AG134" s="53"/>
      <c r="AH134" s="53"/>
      <c r="AI134" s="54"/>
      <c r="AJ134" s="55"/>
      <c r="AK134" s="82"/>
      <c r="AL134" s="8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4"/>
      <c r="DF134" s="77">
        <v>117</v>
      </c>
      <c r="DG134" s="32"/>
      <c r="DH134" s="59"/>
      <c r="DI134" s="35" t="str">
        <f t="shared" si="4"/>
        <v/>
      </c>
      <c r="DJ134" s="78"/>
      <c r="DK134" s="61"/>
      <c r="DL134" s="62" t="str">
        <f t="shared" ca="1" si="5"/>
        <v/>
      </c>
      <c r="DM134" s="61"/>
      <c r="DN134" s="63"/>
      <c r="DO134" s="64" t="str">
        <f t="shared" si="6"/>
        <v/>
      </c>
      <c r="DP134" s="65"/>
      <c r="DQ134" s="66"/>
      <c r="DR134" s="73"/>
      <c r="DS134" s="74"/>
      <c r="DT134" s="75"/>
      <c r="DU134" s="79"/>
      <c r="DV134" s="67"/>
      <c r="DW134" s="57" t="str">
        <f t="shared" ca="1" si="7"/>
        <v>期限切れ</v>
      </c>
      <c r="DX134" s="46"/>
      <c r="DY134" s="47"/>
      <c r="DZ134" s="46"/>
      <c r="EA134" s="66"/>
      <c r="EB134" s="61"/>
      <c r="EC134" s="66"/>
      <c r="ED134" s="66"/>
      <c r="EE134" s="66"/>
      <c r="EF134" s="66"/>
      <c r="EG134" s="66"/>
      <c r="EH134" s="66"/>
      <c r="EI134" s="68"/>
      <c r="EJ134" s="69"/>
      <c r="EK134" s="69"/>
      <c r="EL134" s="76"/>
      <c r="EM134" s="76"/>
      <c r="EN134" s="72"/>
      <c r="EO134" s="72"/>
    </row>
    <row r="135" spans="1:145" ht="15" customHeight="1">
      <c r="A135" s="32"/>
      <c r="B135" s="77"/>
      <c r="C135" s="59"/>
      <c r="D135" s="35"/>
      <c r="E135" s="78"/>
      <c r="F135" s="61"/>
      <c r="G135" s="62"/>
      <c r="H135" s="61"/>
      <c r="I135" s="63"/>
      <c r="J135" s="64"/>
      <c r="K135" s="65"/>
      <c r="L135" s="66"/>
      <c r="M135" s="65"/>
      <c r="N135" s="79"/>
      <c r="O135" s="67"/>
      <c r="P135" s="80"/>
      <c r="Q135" s="47"/>
      <c r="R135" s="81"/>
      <c r="S135" s="66"/>
      <c r="T135" s="61"/>
      <c r="U135" s="66"/>
      <c r="V135" s="66"/>
      <c r="W135" s="66"/>
      <c r="X135" s="66"/>
      <c r="Y135" s="66"/>
      <c r="Z135" s="66"/>
      <c r="AA135" s="66"/>
      <c r="AB135" s="68"/>
      <c r="AC135" s="69"/>
      <c r="AD135" s="69"/>
      <c r="AE135" s="70"/>
      <c r="AF135" s="71"/>
      <c r="AG135" s="53"/>
      <c r="AH135" s="53"/>
      <c r="AI135" s="54"/>
      <c r="AJ135" s="55"/>
      <c r="AK135" s="82"/>
      <c r="AL135" s="8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4"/>
      <c r="DF135" s="58">
        <v>118</v>
      </c>
      <c r="DG135" s="32"/>
      <c r="DH135" s="59"/>
      <c r="DI135" s="35" t="str">
        <f t="shared" si="4"/>
        <v/>
      </c>
      <c r="DJ135" s="78"/>
      <c r="DK135" s="61"/>
      <c r="DL135" s="62" t="str">
        <f t="shared" ca="1" si="5"/>
        <v/>
      </c>
      <c r="DM135" s="61"/>
      <c r="DN135" s="63"/>
      <c r="DO135" s="64" t="str">
        <f t="shared" si="6"/>
        <v/>
      </c>
      <c r="DP135" s="65"/>
      <c r="DQ135" s="66"/>
      <c r="DR135" s="73"/>
      <c r="DS135" s="74"/>
      <c r="DT135" s="75"/>
      <c r="DU135" s="79"/>
      <c r="DV135" s="67"/>
      <c r="DW135" s="57" t="str">
        <f t="shared" ca="1" si="7"/>
        <v>期限切れ</v>
      </c>
      <c r="DX135" s="46"/>
      <c r="DY135" s="47"/>
      <c r="DZ135" s="46"/>
      <c r="EA135" s="66"/>
      <c r="EB135" s="61"/>
      <c r="EC135" s="66"/>
      <c r="ED135" s="66"/>
      <c r="EE135" s="66"/>
      <c r="EF135" s="66"/>
      <c r="EG135" s="66"/>
      <c r="EH135" s="66"/>
      <c r="EI135" s="68"/>
      <c r="EJ135" s="69"/>
      <c r="EK135" s="69"/>
      <c r="EL135" s="76"/>
      <c r="EM135" s="76"/>
      <c r="EN135" s="72"/>
      <c r="EO135" s="72"/>
    </row>
    <row r="136" spans="1:145" ht="15" customHeight="1">
      <c r="A136" s="32"/>
      <c r="B136" s="77"/>
      <c r="C136" s="59"/>
      <c r="D136" s="35"/>
      <c r="E136" s="78"/>
      <c r="F136" s="61"/>
      <c r="G136" s="62"/>
      <c r="H136" s="61"/>
      <c r="I136" s="63"/>
      <c r="J136" s="64"/>
      <c r="K136" s="65"/>
      <c r="L136" s="66"/>
      <c r="M136" s="65"/>
      <c r="N136" s="79"/>
      <c r="O136" s="67"/>
      <c r="P136" s="80"/>
      <c r="Q136" s="47"/>
      <c r="R136" s="81"/>
      <c r="S136" s="66"/>
      <c r="T136" s="61"/>
      <c r="U136" s="66"/>
      <c r="V136" s="66"/>
      <c r="W136" s="66"/>
      <c r="X136" s="66"/>
      <c r="Y136" s="66"/>
      <c r="Z136" s="66"/>
      <c r="AA136" s="66"/>
      <c r="AB136" s="68"/>
      <c r="AC136" s="69"/>
      <c r="AD136" s="69"/>
      <c r="AE136" s="70"/>
      <c r="AF136" s="71"/>
      <c r="AG136" s="53"/>
      <c r="AH136" s="53"/>
      <c r="AI136" s="54"/>
      <c r="AJ136" s="55"/>
      <c r="AK136" s="82"/>
      <c r="AL136" s="8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4"/>
      <c r="DF136" s="77">
        <v>119</v>
      </c>
      <c r="DG136" s="32"/>
      <c r="DH136" s="59"/>
      <c r="DI136" s="35" t="str">
        <f t="shared" si="4"/>
        <v/>
      </c>
      <c r="DJ136" s="78"/>
      <c r="DK136" s="61"/>
      <c r="DL136" s="62" t="str">
        <f t="shared" ca="1" si="5"/>
        <v/>
      </c>
      <c r="DM136" s="61"/>
      <c r="DN136" s="63"/>
      <c r="DO136" s="64" t="str">
        <f t="shared" si="6"/>
        <v/>
      </c>
      <c r="DP136" s="65"/>
      <c r="DQ136" s="66"/>
      <c r="DR136" s="73"/>
      <c r="DS136" s="74"/>
      <c r="DT136" s="75"/>
      <c r="DU136" s="79"/>
      <c r="DV136" s="67"/>
      <c r="DW136" s="57" t="str">
        <f t="shared" ca="1" si="7"/>
        <v>期限切れ</v>
      </c>
      <c r="DX136" s="46"/>
      <c r="DY136" s="47"/>
      <c r="DZ136" s="46"/>
      <c r="EA136" s="66"/>
      <c r="EB136" s="61"/>
      <c r="EC136" s="66"/>
      <c r="ED136" s="66"/>
      <c r="EE136" s="66"/>
      <c r="EF136" s="66"/>
      <c r="EG136" s="66"/>
      <c r="EH136" s="66"/>
      <c r="EI136" s="68"/>
      <c r="EJ136" s="69"/>
      <c r="EK136" s="69"/>
      <c r="EL136" s="76"/>
      <c r="EM136" s="76"/>
      <c r="EN136" s="72"/>
      <c r="EO136" s="72"/>
    </row>
    <row r="137" spans="1:145" ht="15" customHeight="1">
      <c r="A137" s="32"/>
      <c r="B137" s="77"/>
      <c r="C137" s="59"/>
      <c r="D137" s="35"/>
      <c r="E137" s="78"/>
      <c r="F137" s="61"/>
      <c r="G137" s="62"/>
      <c r="H137" s="61"/>
      <c r="I137" s="63"/>
      <c r="J137" s="64"/>
      <c r="K137" s="65"/>
      <c r="L137" s="66"/>
      <c r="M137" s="65"/>
      <c r="N137" s="79"/>
      <c r="O137" s="67"/>
      <c r="P137" s="80"/>
      <c r="Q137" s="47"/>
      <c r="R137" s="81"/>
      <c r="S137" s="66"/>
      <c r="T137" s="61"/>
      <c r="U137" s="66"/>
      <c r="V137" s="66"/>
      <c r="W137" s="66"/>
      <c r="X137" s="66"/>
      <c r="Y137" s="66"/>
      <c r="Z137" s="66"/>
      <c r="AA137" s="66"/>
      <c r="AB137" s="68"/>
      <c r="AC137" s="69"/>
      <c r="AD137" s="69"/>
      <c r="AE137" s="70"/>
      <c r="AF137" s="71"/>
      <c r="AG137" s="53"/>
      <c r="AH137" s="53"/>
      <c r="AI137" s="54"/>
      <c r="AJ137" s="55"/>
      <c r="AK137" s="82"/>
      <c r="AL137" s="8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4"/>
      <c r="DF137" s="58">
        <v>120</v>
      </c>
      <c r="DG137" s="32"/>
      <c r="DH137" s="59"/>
      <c r="DI137" s="35" t="str">
        <f t="shared" si="4"/>
        <v/>
      </c>
      <c r="DJ137" s="78"/>
      <c r="DK137" s="61"/>
      <c r="DL137" s="62" t="str">
        <f t="shared" ca="1" si="5"/>
        <v/>
      </c>
      <c r="DM137" s="61"/>
      <c r="DN137" s="63"/>
      <c r="DO137" s="64" t="str">
        <f t="shared" si="6"/>
        <v/>
      </c>
      <c r="DP137" s="65"/>
      <c r="DQ137" s="66"/>
      <c r="DR137" s="73"/>
      <c r="DS137" s="74"/>
      <c r="DT137" s="75"/>
      <c r="DU137" s="79"/>
      <c r="DV137" s="67"/>
      <c r="DW137" s="57" t="str">
        <f t="shared" ca="1" si="7"/>
        <v>期限切れ</v>
      </c>
      <c r="DX137" s="46"/>
      <c r="DY137" s="47"/>
      <c r="DZ137" s="46"/>
      <c r="EA137" s="66"/>
      <c r="EB137" s="61"/>
      <c r="EC137" s="66"/>
      <c r="ED137" s="66"/>
      <c r="EE137" s="66"/>
      <c r="EF137" s="66"/>
      <c r="EG137" s="66"/>
      <c r="EH137" s="66"/>
      <c r="EI137" s="68"/>
      <c r="EJ137" s="69"/>
      <c r="EK137" s="69"/>
      <c r="EL137" s="76"/>
      <c r="EM137" s="76"/>
      <c r="EN137" s="72"/>
      <c r="EO137" s="72"/>
    </row>
    <row r="138" spans="1:145" ht="15" customHeight="1">
      <c r="A138" s="32"/>
      <c r="B138" s="77"/>
      <c r="C138" s="59"/>
      <c r="D138" s="35"/>
      <c r="E138" s="78"/>
      <c r="F138" s="61"/>
      <c r="G138" s="62"/>
      <c r="H138" s="61"/>
      <c r="I138" s="63"/>
      <c r="J138" s="64"/>
      <c r="K138" s="65"/>
      <c r="L138" s="66"/>
      <c r="M138" s="65"/>
      <c r="N138" s="79"/>
      <c r="O138" s="67"/>
      <c r="P138" s="80"/>
      <c r="Q138" s="47"/>
      <c r="R138" s="81"/>
      <c r="S138" s="66"/>
      <c r="T138" s="61"/>
      <c r="U138" s="66"/>
      <c r="V138" s="66"/>
      <c r="W138" s="66"/>
      <c r="X138" s="66"/>
      <c r="Y138" s="66"/>
      <c r="Z138" s="66"/>
      <c r="AA138" s="66"/>
      <c r="AB138" s="68"/>
      <c r="AC138" s="69"/>
      <c r="AD138" s="69"/>
      <c r="AE138" s="70"/>
      <c r="AF138" s="71"/>
      <c r="AG138" s="53"/>
      <c r="AH138" s="53"/>
      <c r="AI138" s="54"/>
      <c r="AJ138" s="55"/>
      <c r="AK138" s="82"/>
      <c r="AL138" s="8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4"/>
      <c r="DF138" s="77">
        <v>121</v>
      </c>
      <c r="DG138" s="32"/>
      <c r="DH138" s="59"/>
      <c r="DI138" s="35" t="str">
        <f t="shared" si="4"/>
        <v/>
      </c>
      <c r="DJ138" s="78"/>
      <c r="DK138" s="61"/>
      <c r="DL138" s="62" t="str">
        <f t="shared" ca="1" si="5"/>
        <v/>
      </c>
      <c r="DM138" s="61"/>
      <c r="DN138" s="63"/>
      <c r="DO138" s="64" t="str">
        <f t="shared" si="6"/>
        <v/>
      </c>
      <c r="DP138" s="65"/>
      <c r="DQ138" s="66"/>
      <c r="DR138" s="73"/>
      <c r="DS138" s="74"/>
      <c r="DT138" s="75"/>
      <c r="DU138" s="79"/>
      <c r="DV138" s="67"/>
      <c r="DW138" s="57" t="str">
        <f t="shared" ca="1" si="7"/>
        <v>期限切れ</v>
      </c>
      <c r="DX138" s="46"/>
      <c r="DY138" s="47"/>
      <c r="DZ138" s="46"/>
      <c r="EA138" s="66"/>
      <c r="EB138" s="61"/>
      <c r="EC138" s="66"/>
      <c r="ED138" s="66"/>
      <c r="EE138" s="66"/>
      <c r="EF138" s="66"/>
      <c r="EG138" s="66"/>
      <c r="EH138" s="66"/>
      <c r="EI138" s="68"/>
      <c r="EJ138" s="69"/>
      <c r="EK138" s="69"/>
      <c r="EL138" s="76"/>
      <c r="EM138" s="76"/>
      <c r="EN138" s="72"/>
      <c r="EO138" s="72"/>
    </row>
    <row r="139" spans="1:145" ht="15" customHeight="1">
      <c r="A139" s="32"/>
      <c r="B139" s="77"/>
      <c r="C139" s="59"/>
      <c r="D139" s="35"/>
      <c r="E139" s="78"/>
      <c r="F139" s="61"/>
      <c r="G139" s="62"/>
      <c r="H139" s="61"/>
      <c r="I139" s="63"/>
      <c r="J139" s="64"/>
      <c r="K139" s="65"/>
      <c r="L139" s="66"/>
      <c r="M139" s="65"/>
      <c r="N139" s="79"/>
      <c r="O139" s="67"/>
      <c r="P139" s="80"/>
      <c r="Q139" s="47"/>
      <c r="R139" s="81"/>
      <c r="S139" s="66"/>
      <c r="T139" s="61"/>
      <c r="U139" s="66"/>
      <c r="V139" s="66"/>
      <c r="W139" s="66"/>
      <c r="X139" s="66"/>
      <c r="Y139" s="66"/>
      <c r="Z139" s="66"/>
      <c r="AA139" s="66"/>
      <c r="AB139" s="68"/>
      <c r="AC139" s="69"/>
      <c r="AD139" s="69"/>
      <c r="AE139" s="70"/>
      <c r="AF139" s="71"/>
      <c r="AG139" s="53"/>
      <c r="AH139" s="53"/>
      <c r="AI139" s="54"/>
      <c r="AJ139" s="55"/>
      <c r="AK139" s="82"/>
      <c r="AL139" s="8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4"/>
      <c r="DF139" s="58">
        <v>122</v>
      </c>
      <c r="DG139" s="32"/>
      <c r="DH139" s="59"/>
      <c r="DI139" s="35" t="str">
        <f t="shared" si="4"/>
        <v/>
      </c>
      <c r="DJ139" s="78"/>
      <c r="DK139" s="61"/>
      <c r="DL139" s="62" t="str">
        <f t="shared" ca="1" si="5"/>
        <v/>
      </c>
      <c r="DM139" s="61"/>
      <c r="DN139" s="63"/>
      <c r="DO139" s="64" t="str">
        <f t="shared" si="6"/>
        <v/>
      </c>
      <c r="DP139" s="65"/>
      <c r="DQ139" s="66"/>
      <c r="DR139" s="73"/>
      <c r="DS139" s="74"/>
      <c r="DT139" s="75"/>
      <c r="DU139" s="79"/>
      <c r="DV139" s="67"/>
      <c r="DW139" s="57" t="str">
        <f t="shared" ca="1" si="7"/>
        <v>期限切れ</v>
      </c>
      <c r="DX139" s="46"/>
      <c r="DY139" s="47"/>
      <c r="DZ139" s="46"/>
      <c r="EA139" s="66"/>
      <c r="EB139" s="61"/>
      <c r="EC139" s="66"/>
      <c r="ED139" s="66"/>
      <c r="EE139" s="66"/>
      <c r="EF139" s="66"/>
      <c r="EG139" s="66"/>
      <c r="EH139" s="66"/>
      <c r="EI139" s="68"/>
      <c r="EJ139" s="69"/>
      <c r="EK139" s="69"/>
      <c r="EL139" s="76"/>
      <c r="EM139" s="76"/>
      <c r="EN139" s="72"/>
      <c r="EO139" s="72"/>
    </row>
    <row r="140" spans="1:145" ht="15" customHeight="1">
      <c r="A140" s="32"/>
      <c r="B140" s="77"/>
      <c r="C140" s="59"/>
      <c r="D140" s="35"/>
      <c r="E140" s="78"/>
      <c r="F140" s="61"/>
      <c r="G140" s="62"/>
      <c r="H140" s="61"/>
      <c r="I140" s="63"/>
      <c r="J140" s="64"/>
      <c r="K140" s="65"/>
      <c r="L140" s="66"/>
      <c r="M140" s="65"/>
      <c r="N140" s="79"/>
      <c r="O140" s="67"/>
      <c r="P140" s="80"/>
      <c r="Q140" s="47"/>
      <c r="R140" s="81"/>
      <c r="S140" s="66"/>
      <c r="T140" s="61"/>
      <c r="U140" s="66"/>
      <c r="V140" s="66"/>
      <c r="W140" s="66"/>
      <c r="X140" s="66"/>
      <c r="Y140" s="66"/>
      <c r="Z140" s="66"/>
      <c r="AA140" s="66"/>
      <c r="AB140" s="68"/>
      <c r="AC140" s="69"/>
      <c r="AD140" s="69"/>
      <c r="AE140" s="70"/>
      <c r="AF140" s="71"/>
      <c r="AG140" s="53"/>
      <c r="AH140" s="53"/>
      <c r="AI140" s="54"/>
      <c r="AJ140" s="55"/>
      <c r="AK140" s="82"/>
      <c r="AL140" s="8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4"/>
      <c r="DF140" s="77">
        <v>123</v>
      </c>
      <c r="DG140" s="32"/>
      <c r="DH140" s="59"/>
      <c r="DI140" s="35" t="str">
        <f t="shared" si="4"/>
        <v/>
      </c>
      <c r="DJ140" s="78"/>
      <c r="DK140" s="61"/>
      <c r="DL140" s="62" t="str">
        <f t="shared" ca="1" si="5"/>
        <v/>
      </c>
      <c r="DM140" s="61"/>
      <c r="DN140" s="63"/>
      <c r="DO140" s="64" t="str">
        <f t="shared" si="6"/>
        <v/>
      </c>
      <c r="DP140" s="65"/>
      <c r="DQ140" s="66"/>
      <c r="DR140" s="73"/>
      <c r="DS140" s="74"/>
      <c r="DT140" s="75"/>
      <c r="DU140" s="79"/>
      <c r="DV140" s="67"/>
      <c r="DW140" s="57" t="str">
        <f t="shared" ca="1" si="7"/>
        <v>期限切れ</v>
      </c>
      <c r="DX140" s="46"/>
      <c r="DY140" s="47"/>
      <c r="DZ140" s="46"/>
      <c r="EA140" s="66"/>
      <c r="EB140" s="61"/>
      <c r="EC140" s="66"/>
      <c r="ED140" s="66"/>
      <c r="EE140" s="66"/>
      <c r="EF140" s="66"/>
      <c r="EG140" s="66"/>
      <c r="EH140" s="66"/>
      <c r="EI140" s="68"/>
      <c r="EJ140" s="69"/>
      <c r="EK140" s="69"/>
      <c r="EL140" s="76"/>
      <c r="EM140" s="76"/>
      <c r="EN140" s="72"/>
      <c r="EO140" s="72"/>
    </row>
    <row r="141" spans="1:145" ht="15" customHeight="1">
      <c r="A141" s="32"/>
      <c r="B141" s="77"/>
      <c r="C141" s="59"/>
      <c r="D141" s="35"/>
      <c r="E141" s="78"/>
      <c r="F141" s="61"/>
      <c r="G141" s="62"/>
      <c r="H141" s="61"/>
      <c r="I141" s="63"/>
      <c r="J141" s="64"/>
      <c r="K141" s="65"/>
      <c r="L141" s="66"/>
      <c r="M141" s="65"/>
      <c r="N141" s="79"/>
      <c r="O141" s="67"/>
      <c r="P141" s="80"/>
      <c r="Q141" s="47"/>
      <c r="R141" s="81"/>
      <c r="S141" s="66"/>
      <c r="T141" s="61"/>
      <c r="U141" s="66"/>
      <c r="V141" s="66"/>
      <c r="W141" s="66"/>
      <c r="X141" s="66"/>
      <c r="Y141" s="66"/>
      <c r="Z141" s="66"/>
      <c r="AA141" s="66"/>
      <c r="AB141" s="68"/>
      <c r="AC141" s="69"/>
      <c r="AD141" s="69"/>
      <c r="AE141" s="70"/>
      <c r="AF141" s="71"/>
      <c r="AG141" s="53"/>
      <c r="AH141" s="53"/>
      <c r="AI141" s="54"/>
      <c r="AJ141" s="55"/>
      <c r="AK141" s="82"/>
      <c r="AL141" s="8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4"/>
      <c r="DF141" s="58">
        <v>124</v>
      </c>
      <c r="DG141" s="32"/>
      <c r="DH141" s="59"/>
      <c r="DI141" s="35" t="str">
        <f t="shared" si="4"/>
        <v/>
      </c>
      <c r="DJ141" s="78"/>
      <c r="DK141" s="61"/>
      <c r="DL141" s="62" t="str">
        <f t="shared" ca="1" si="5"/>
        <v/>
      </c>
      <c r="DM141" s="61"/>
      <c r="DN141" s="63"/>
      <c r="DO141" s="64" t="str">
        <f t="shared" si="6"/>
        <v/>
      </c>
      <c r="DP141" s="65"/>
      <c r="DQ141" s="66"/>
      <c r="DR141" s="73"/>
      <c r="DS141" s="74"/>
      <c r="DT141" s="75"/>
      <c r="DU141" s="79"/>
      <c r="DV141" s="67"/>
      <c r="DW141" s="57" t="str">
        <f t="shared" ca="1" si="7"/>
        <v>期限切れ</v>
      </c>
      <c r="DX141" s="46"/>
      <c r="DY141" s="47"/>
      <c r="DZ141" s="46"/>
      <c r="EA141" s="66"/>
      <c r="EB141" s="61"/>
      <c r="EC141" s="66"/>
      <c r="ED141" s="66"/>
      <c r="EE141" s="66"/>
      <c r="EF141" s="66"/>
      <c r="EG141" s="66"/>
      <c r="EH141" s="66"/>
      <c r="EI141" s="68"/>
      <c r="EJ141" s="69"/>
      <c r="EK141" s="69"/>
      <c r="EL141" s="76"/>
      <c r="EM141" s="76"/>
      <c r="EN141" s="72"/>
      <c r="EO141" s="72"/>
    </row>
    <row r="142" spans="1:145" ht="15" customHeight="1">
      <c r="A142" s="32"/>
      <c r="B142" s="77"/>
      <c r="C142" s="59"/>
      <c r="D142" s="35"/>
      <c r="E142" s="78"/>
      <c r="F142" s="61"/>
      <c r="G142" s="62"/>
      <c r="H142" s="61"/>
      <c r="I142" s="63"/>
      <c r="J142" s="64"/>
      <c r="K142" s="65"/>
      <c r="L142" s="66"/>
      <c r="M142" s="65"/>
      <c r="N142" s="79"/>
      <c r="O142" s="67"/>
      <c r="P142" s="80"/>
      <c r="Q142" s="47"/>
      <c r="R142" s="81"/>
      <c r="S142" s="66"/>
      <c r="T142" s="61"/>
      <c r="U142" s="66"/>
      <c r="V142" s="66"/>
      <c r="W142" s="66"/>
      <c r="X142" s="66"/>
      <c r="Y142" s="66"/>
      <c r="Z142" s="66"/>
      <c r="AA142" s="66"/>
      <c r="AB142" s="68"/>
      <c r="AC142" s="69"/>
      <c r="AD142" s="69"/>
      <c r="AE142" s="70"/>
      <c r="AF142" s="71"/>
      <c r="AG142" s="53"/>
      <c r="AH142" s="53"/>
      <c r="AI142" s="54"/>
      <c r="AJ142" s="55"/>
      <c r="AK142" s="82"/>
      <c r="AL142" s="8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4"/>
      <c r="DF142" s="77">
        <v>125</v>
      </c>
      <c r="DG142" s="32"/>
      <c r="DH142" s="59"/>
      <c r="DI142" s="35" t="str">
        <f t="shared" si="4"/>
        <v/>
      </c>
      <c r="DJ142" s="78"/>
      <c r="DK142" s="61"/>
      <c r="DL142" s="62" t="str">
        <f t="shared" ca="1" si="5"/>
        <v/>
      </c>
      <c r="DM142" s="61"/>
      <c r="DN142" s="63"/>
      <c r="DO142" s="64" t="str">
        <f t="shared" si="6"/>
        <v/>
      </c>
      <c r="DP142" s="65"/>
      <c r="DQ142" s="66"/>
      <c r="DR142" s="73"/>
      <c r="DS142" s="74"/>
      <c r="DT142" s="75"/>
      <c r="DU142" s="79"/>
      <c r="DV142" s="67"/>
      <c r="DW142" s="57" t="str">
        <f t="shared" ca="1" si="7"/>
        <v>期限切れ</v>
      </c>
      <c r="DX142" s="46"/>
      <c r="DY142" s="47"/>
      <c r="DZ142" s="46"/>
      <c r="EA142" s="66"/>
      <c r="EB142" s="61"/>
      <c r="EC142" s="66"/>
      <c r="ED142" s="66"/>
      <c r="EE142" s="66"/>
      <c r="EF142" s="66"/>
      <c r="EG142" s="66"/>
      <c r="EH142" s="66"/>
      <c r="EI142" s="68"/>
      <c r="EJ142" s="69"/>
      <c r="EK142" s="69"/>
      <c r="EL142" s="76"/>
      <c r="EM142" s="76"/>
      <c r="EN142" s="72"/>
      <c r="EO142" s="72"/>
    </row>
    <row r="143" spans="1:145" ht="15" customHeight="1">
      <c r="A143" s="32"/>
      <c r="B143" s="77"/>
      <c r="C143" s="59"/>
      <c r="D143" s="35"/>
      <c r="E143" s="78"/>
      <c r="F143" s="61"/>
      <c r="G143" s="62"/>
      <c r="H143" s="61"/>
      <c r="I143" s="63"/>
      <c r="J143" s="64"/>
      <c r="K143" s="65"/>
      <c r="L143" s="66"/>
      <c r="M143" s="65"/>
      <c r="N143" s="79"/>
      <c r="O143" s="67"/>
      <c r="P143" s="80"/>
      <c r="Q143" s="47"/>
      <c r="R143" s="81"/>
      <c r="S143" s="66"/>
      <c r="T143" s="61"/>
      <c r="U143" s="66"/>
      <c r="V143" s="66"/>
      <c r="W143" s="66"/>
      <c r="X143" s="66"/>
      <c r="Y143" s="66"/>
      <c r="Z143" s="66"/>
      <c r="AA143" s="66"/>
      <c r="AB143" s="68"/>
      <c r="AC143" s="69"/>
      <c r="AD143" s="69"/>
      <c r="AE143" s="70"/>
      <c r="AF143" s="71"/>
      <c r="AG143" s="53"/>
      <c r="AH143" s="53"/>
      <c r="AI143" s="54"/>
      <c r="AJ143" s="55"/>
      <c r="AK143" s="82"/>
      <c r="AL143" s="8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4"/>
      <c r="DF143" s="58">
        <v>126</v>
      </c>
      <c r="DG143" s="32"/>
      <c r="DH143" s="59"/>
      <c r="DI143" s="35" t="str">
        <f t="shared" si="4"/>
        <v/>
      </c>
      <c r="DJ143" s="78"/>
      <c r="DK143" s="61"/>
      <c r="DL143" s="62" t="str">
        <f t="shared" ca="1" si="5"/>
        <v/>
      </c>
      <c r="DM143" s="61"/>
      <c r="DN143" s="63"/>
      <c r="DO143" s="64" t="str">
        <f t="shared" si="6"/>
        <v/>
      </c>
      <c r="DP143" s="65"/>
      <c r="DQ143" s="66"/>
      <c r="DR143" s="73"/>
      <c r="DS143" s="74"/>
      <c r="DT143" s="75"/>
      <c r="DU143" s="79"/>
      <c r="DV143" s="67"/>
      <c r="DW143" s="57" t="str">
        <f t="shared" ca="1" si="7"/>
        <v>期限切れ</v>
      </c>
      <c r="DX143" s="46"/>
      <c r="DY143" s="47"/>
      <c r="DZ143" s="46"/>
      <c r="EA143" s="66"/>
      <c r="EB143" s="61"/>
      <c r="EC143" s="66"/>
      <c r="ED143" s="66"/>
      <c r="EE143" s="66"/>
      <c r="EF143" s="66"/>
      <c r="EG143" s="66"/>
      <c r="EH143" s="66"/>
      <c r="EI143" s="68"/>
      <c r="EJ143" s="69"/>
      <c r="EK143" s="69"/>
      <c r="EL143" s="76"/>
      <c r="EM143" s="76"/>
      <c r="EN143" s="72"/>
      <c r="EO143" s="72"/>
    </row>
    <row r="144" spans="1:145" ht="15" customHeight="1">
      <c r="A144" s="32"/>
      <c r="B144" s="77"/>
      <c r="C144" s="59"/>
      <c r="D144" s="35"/>
      <c r="E144" s="78"/>
      <c r="F144" s="61"/>
      <c r="G144" s="62"/>
      <c r="H144" s="61"/>
      <c r="I144" s="63"/>
      <c r="J144" s="64"/>
      <c r="K144" s="65"/>
      <c r="L144" s="66"/>
      <c r="M144" s="65"/>
      <c r="N144" s="79"/>
      <c r="O144" s="67"/>
      <c r="P144" s="80"/>
      <c r="Q144" s="47"/>
      <c r="R144" s="81"/>
      <c r="S144" s="66"/>
      <c r="T144" s="61"/>
      <c r="U144" s="66"/>
      <c r="V144" s="66"/>
      <c r="W144" s="66"/>
      <c r="X144" s="66"/>
      <c r="Y144" s="66"/>
      <c r="Z144" s="66"/>
      <c r="AA144" s="66"/>
      <c r="AB144" s="68"/>
      <c r="AC144" s="69"/>
      <c r="AD144" s="69"/>
      <c r="AE144" s="70"/>
      <c r="AF144" s="71"/>
      <c r="AG144" s="53"/>
      <c r="AH144" s="53"/>
      <c r="AI144" s="54"/>
      <c r="AJ144" s="55"/>
      <c r="AK144" s="82"/>
      <c r="AL144" s="8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4"/>
      <c r="DF144" s="77">
        <v>127</v>
      </c>
      <c r="DG144" s="32"/>
      <c r="DH144" s="59"/>
      <c r="DI144" s="35" t="str">
        <f t="shared" si="4"/>
        <v/>
      </c>
      <c r="DJ144" s="78"/>
      <c r="DK144" s="61"/>
      <c r="DL144" s="62" t="str">
        <f t="shared" ca="1" si="5"/>
        <v/>
      </c>
      <c r="DM144" s="61"/>
      <c r="DN144" s="63"/>
      <c r="DO144" s="64" t="str">
        <f t="shared" si="6"/>
        <v/>
      </c>
      <c r="DP144" s="65"/>
      <c r="DQ144" s="66"/>
      <c r="DR144" s="73"/>
      <c r="DS144" s="74"/>
      <c r="DT144" s="75"/>
      <c r="DU144" s="79"/>
      <c r="DV144" s="67"/>
      <c r="DW144" s="57" t="str">
        <f t="shared" ca="1" si="7"/>
        <v>期限切れ</v>
      </c>
      <c r="DX144" s="46"/>
      <c r="DY144" s="47"/>
      <c r="DZ144" s="46"/>
      <c r="EA144" s="66"/>
      <c r="EB144" s="61"/>
      <c r="EC144" s="66"/>
      <c r="ED144" s="66"/>
      <c r="EE144" s="66"/>
      <c r="EF144" s="66"/>
      <c r="EG144" s="66"/>
      <c r="EH144" s="66"/>
      <c r="EI144" s="68"/>
      <c r="EJ144" s="69"/>
      <c r="EK144" s="69"/>
      <c r="EL144" s="76"/>
      <c r="EM144" s="76"/>
      <c r="EN144" s="72"/>
      <c r="EO144" s="72"/>
    </row>
    <row r="145" spans="1:145" ht="15" customHeight="1">
      <c r="A145" s="32"/>
      <c r="B145" s="77"/>
      <c r="C145" s="59"/>
      <c r="D145" s="35"/>
      <c r="E145" s="78"/>
      <c r="F145" s="61"/>
      <c r="G145" s="62"/>
      <c r="H145" s="61"/>
      <c r="I145" s="63"/>
      <c r="J145" s="64"/>
      <c r="K145" s="65"/>
      <c r="L145" s="66"/>
      <c r="M145" s="65"/>
      <c r="N145" s="79"/>
      <c r="O145" s="67"/>
      <c r="P145" s="80"/>
      <c r="Q145" s="47"/>
      <c r="R145" s="81"/>
      <c r="S145" s="66"/>
      <c r="T145" s="61"/>
      <c r="U145" s="66"/>
      <c r="V145" s="66"/>
      <c r="W145" s="66"/>
      <c r="X145" s="66"/>
      <c r="Y145" s="66"/>
      <c r="Z145" s="66"/>
      <c r="AA145" s="66"/>
      <c r="AB145" s="68"/>
      <c r="AC145" s="69"/>
      <c r="AD145" s="69"/>
      <c r="AE145" s="70"/>
      <c r="AF145" s="71"/>
      <c r="AG145" s="53"/>
      <c r="AH145" s="53"/>
      <c r="AI145" s="54"/>
      <c r="AJ145" s="55"/>
      <c r="AK145" s="82"/>
      <c r="AL145" s="8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4"/>
      <c r="DF145" s="58">
        <v>128</v>
      </c>
      <c r="DG145" s="32"/>
      <c r="DH145" s="59"/>
      <c r="DI145" s="35" t="str">
        <f t="shared" si="4"/>
        <v/>
      </c>
      <c r="DJ145" s="78"/>
      <c r="DK145" s="61"/>
      <c r="DL145" s="62" t="str">
        <f t="shared" ca="1" si="5"/>
        <v/>
      </c>
      <c r="DM145" s="61"/>
      <c r="DN145" s="63"/>
      <c r="DO145" s="64" t="str">
        <f t="shared" si="6"/>
        <v/>
      </c>
      <c r="DP145" s="65"/>
      <c r="DQ145" s="66"/>
      <c r="DR145" s="73"/>
      <c r="DS145" s="74"/>
      <c r="DT145" s="75"/>
      <c r="DU145" s="79"/>
      <c r="DV145" s="67"/>
      <c r="DW145" s="57" t="str">
        <f t="shared" ca="1" si="7"/>
        <v>期限切れ</v>
      </c>
      <c r="DX145" s="46"/>
      <c r="DY145" s="47"/>
      <c r="DZ145" s="46"/>
      <c r="EA145" s="66"/>
      <c r="EB145" s="61"/>
      <c r="EC145" s="66"/>
      <c r="ED145" s="66"/>
      <c r="EE145" s="66"/>
      <c r="EF145" s="66"/>
      <c r="EG145" s="66"/>
      <c r="EH145" s="66"/>
      <c r="EI145" s="68"/>
      <c r="EJ145" s="69"/>
      <c r="EK145" s="69"/>
      <c r="EL145" s="76"/>
      <c r="EM145" s="76"/>
      <c r="EN145" s="72"/>
      <c r="EO145" s="72"/>
    </row>
    <row r="146" spans="1:145" ht="15" customHeight="1">
      <c r="A146" s="32"/>
      <c r="B146" s="77"/>
      <c r="C146" s="59"/>
      <c r="D146" s="35"/>
      <c r="E146" s="78"/>
      <c r="F146" s="61"/>
      <c r="G146" s="62"/>
      <c r="H146" s="61"/>
      <c r="I146" s="63"/>
      <c r="J146" s="64"/>
      <c r="K146" s="65"/>
      <c r="L146" s="66"/>
      <c r="M146" s="65"/>
      <c r="N146" s="79"/>
      <c r="O146" s="67"/>
      <c r="P146" s="80"/>
      <c r="Q146" s="47"/>
      <c r="R146" s="81"/>
      <c r="S146" s="66"/>
      <c r="T146" s="61"/>
      <c r="U146" s="66"/>
      <c r="V146" s="66"/>
      <c r="W146" s="66"/>
      <c r="X146" s="66"/>
      <c r="Y146" s="66"/>
      <c r="Z146" s="66"/>
      <c r="AA146" s="66"/>
      <c r="AB146" s="68"/>
      <c r="AC146" s="69"/>
      <c r="AD146" s="69"/>
      <c r="AE146" s="70"/>
      <c r="AF146" s="71"/>
      <c r="AG146" s="53"/>
      <c r="AH146" s="53"/>
      <c r="AI146" s="54"/>
      <c r="AJ146" s="55"/>
      <c r="AK146" s="82"/>
      <c r="AL146" s="8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4"/>
      <c r="DF146" s="77">
        <v>129</v>
      </c>
      <c r="DG146" s="32"/>
      <c r="DH146" s="59"/>
      <c r="DI146" s="35" t="str">
        <f t="shared" ref="DI146:DI209" si="8">PHONETIC(DH146)</f>
        <v/>
      </c>
      <c r="DJ146" s="78"/>
      <c r="DK146" s="61"/>
      <c r="DL146" s="62" t="str">
        <f t="shared" ref="DL146:DL209" ca="1" si="9">IF(DK146="","",DATEDIF(DK146,TODAY(),"y"))</f>
        <v/>
      </c>
      <c r="DM146" s="61"/>
      <c r="DN146" s="63"/>
      <c r="DO146" s="64" t="str">
        <f t="shared" ref="DO146:DO209" si="10">IF(DN146="","",DL146-DN146)</f>
        <v/>
      </c>
      <c r="DP146" s="65"/>
      <c r="DQ146" s="66"/>
      <c r="DR146" s="73"/>
      <c r="DS146" s="74"/>
      <c r="DT146" s="75"/>
      <c r="DU146" s="79"/>
      <c r="DV146" s="67"/>
      <c r="DW146" s="57" t="str">
        <f t="shared" ref="DW146:DW209" ca="1" si="11">IFERROR(DATEDIF(TODAY(),EDATE(DV146,12),"M"),"期限切れ")</f>
        <v>期限切れ</v>
      </c>
      <c r="DX146" s="46"/>
      <c r="DY146" s="47"/>
      <c r="DZ146" s="46"/>
      <c r="EA146" s="66"/>
      <c r="EB146" s="61"/>
      <c r="EC146" s="66"/>
      <c r="ED146" s="66"/>
      <c r="EE146" s="66"/>
      <c r="EF146" s="66"/>
      <c r="EG146" s="66"/>
      <c r="EH146" s="66"/>
      <c r="EI146" s="68"/>
      <c r="EJ146" s="69"/>
      <c r="EK146" s="69"/>
      <c r="EL146" s="76"/>
      <c r="EM146" s="76"/>
      <c r="EN146" s="72"/>
      <c r="EO146" s="72"/>
    </row>
    <row r="147" spans="1:145" ht="15" customHeight="1">
      <c r="A147" s="32"/>
      <c r="B147" s="77"/>
      <c r="C147" s="59"/>
      <c r="D147" s="35"/>
      <c r="E147" s="78"/>
      <c r="F147" s="61"/>
      <c r="G147" s="62"/>
      <c r="H147" s="61"/>
      <c r="I147" s="63"/>
      <c r="J147" s="64"/>
      <c r="K147" s="65"/>
      <c r="L147" s="66"/>
      <c r="M147" s="65"/>
      <c r="N147" s="79"/>
      <c r="O147" s="67"/>
      <c r="P147" s="80"/>
      <c r="Q147" s="47"/>
      <c r="R147" s="81"/>
      <c r="S147" s="66"/>
      <c r="T147" s="61"/>
      <c r="U147" s="66"/>
      <c r="V147" s="66"/>
      <c r="W147" s="66"/>
      <c r="X147" s="66"/>
      <c r="Y147" s="66"/>
      <c r="Z147" s="66"/>
      <c r="AA147" s="66"/>
      <c r="AB147" s="68"/>
      <c r="AC147" s="69"/>
      <c r="AD147" s="69"/>
      <c r="AE147" s="70"/>
      <c r="AF147" s="71"/>
      <c r="AG147" s="53"/>
      <c r="AH147" s="53"/>
      <c r="AI147" s="54"/>
      <c r="AJ147" s="55"/>
      <c r="AK147" s="82"/>
      <c r="AL147" s="8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4"/>
      <c r="DF147" s="58">
        <v>130</v>
      </c>
      <c r="DG147" s="32"/>
      <c r="DH147" s="59"/>
      <c r="DI147" s="35" t="str">
        <f t="shared" si="8"/>
        <v/>
      </c>
      <c r="DJ147" s="78"/>
      <c r="DK147" s="61"/>
      <c r="DL147" s="62" t="str">
        <f t="shared" ca="1" si="9"/>
        <v/>
      </c>
      <c r="DM147" s="61"/>
      <c r="DN147" s="63"/>
      <c r="DO147" s="64" t="str">
        <f t="shared" si="10"/>
        <v/>
      </c>
      <c r="DP147" s="65"/>
      <c r="DQ147" s="66"/>
      <c r="DR147" s="73"/>
      <c r="DS147" s="74"/>
      <c r="DT147" s="75"/>
      <c r="DU147" s="79"/>
      <c r="DV147" s="67"/>
      <c r="DW147" s="57" t="str">
        <f t="shared" ca="1" si="11"/>
        <v>期限切れ</v>
      </c>
      <c r="DX147" s="46"/>
      <c r="DY147" s="47"/>
      <c r="DZ147" s="46"/>
      <c r="EA147" s="66"/>
      <c r="EB147" s="61"/>
      <c r="EC147" s="66"/>
      <c r="ED147" s="66"/>
      <c r="EE147" s="66"/>
      <c r="EF147" s="66"/>
      <c r="EG147" s="66"/>
      <c r="EH147" s="66"/>
      <c r="EI147" s="68"/>
      <c r="EJ147" s="69"/>
      <c r="EK147" s="69"/>
      <c r="EL147" s="76"/>
      <c r="EM147" s="76"/>
      <c r="EN147" s="72"/>
      <c r="EO147" s="72"/>
    </row>
    <row r="148" spans="1:145" ht="15" customHeight="1">
      <c r="A148" s="32"/>
      <c r="B148" s="77"/>
      <c r="C148" s="59"/>
      <c r="D148" s="35"/>
      <c r="E148" s="78"/>
      <c r="F148" s="61"/>
      <c r="G148" s="62"/>
      <c r="H148" s="61"/>
      <c r="I148" s="63"/>
      <c r="J148" s="64"/>
      <c r="K148" s="65"/>
      <c r="L148" s="66"/>
      <c r="M148" s="65"/>
      <c r="N148" s="79"/>
      <c r="O148" s="67"/>
      <c r="P148" s="80"/>
      <c r="Q148" s="47"/>
      <c r="R148" s="81"/>
      <c r="S148" s="66"/>
      <c r="T148" s="61"/>
      <c r="U148" s="66"/>
      <c r="V148" s="66"/>
      <c r="W148" s="66"/>
      <c r="X148" s="66"/>
      <c r="Y148" s="66"/>
      <c r="Z148" s="66"/>
      <c r="AA148" s="66"/>
      <c r="AB148" s="68"/>
      <c r="AC148" s="69"/>
      <c r="AD148" s="69"/>
      <c r="AE148" s="70"/>
      <c r="AF148" s="71"/>
      <c r="AG148" s="53"/>
      <c r="AH148" s="53"/>
      <c r="AI148" s="54"/>
      <c r="AJ148" s="55"/>
      <c r="AK148" s="82"/>
      <c r="AL148" s="8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4"/>
      <c r="DF148" s="77">
        <v>131</v>
      </c>
      <c r="DG148" s="32"/>
      <c r="DH148" s="59"/>
      <c r="DI148" s="35" t="str">
        <f t="shared" si="8"/>
        <v/>
      </c>
      <c r="DJ148" s="78"/>
      <c r="DK148" s="61"/>
      <c r="DL148" s="62" t="str">
        <f t="shared" ca="1" si="9"/>
        <v/>
      </c>
      <c r="DM148" s="61"/>
      <c r="DN148" s="63"/>
      <c r="DO148" s="64" t="str">
        <f t="shared" si="10"/>
        <v/>
      </c>
      <c r="DP148" s="65"/>
      <c r="DQ148" s="66"/>
      <c r="DR148" s="73"/>
      <c r="DS148" s="74"/>
      <c r="DT148" s="75"/>
      <c r="DU148" s="79"/>
      <c r="DV148" s="67"/>
      <c r="DW148" s="57" t="str">
        <f t="shared" ca="1" si="11"/>
        <v>期限切れ</v>
      </c>
      <c r="DX148" s="46"/>
      <c r="DY148" s="47"/>
      <c r="DZ148" s="46"/>
      <c r="EA148" s="66"/>
      <c r="EB148" s="61"/>
      <c r="EC148" s="66"/>
      <c r="ED148" s="66"/>
      <c r="EE148" s="66"/>
      <c r="EF148" s="66"/>
      <c r="EG148" s="66"/>
      <c r="EH148" s="66"/>
      <c r="EI148" s="68"/>
      <c r="EJ148" s="69"/>
      <c r="EK148" s="69"/>
      <c r="EL148" s="76"/>
      <c r="EM148" s="76"/>
      <c r="EN148" s="72"/>
      <c r="EO148" s="72"/>
    </row>
    <row r="149" spans="1:145" ht="15" customHeight="1">
      <c r="A149" s="32"/>
      <c r="B149" s="77"/>
      <c r="C149" s="59"/>
      <c r="D149" s="35"/>
      <c r="E149" s="78"/>
      <c r="F149" s="61"/>
      <c r="G149" s="62"/>
      <c r="H149" s="61"/>
      <c r="I149" s="63"/>
      <c r="J149" s="64"/>
      <c r="K149" s="65"/>
      <c r="L149" s="66"/>
      <c r="M149" s="65"/>
      <c r="N149" s="79"/>
      <c r="O149" s="67"/>
      <c r="P149" s="80"/>
      <c r="Q149" s="47"/>
      <c r="R149" s="81"/>
      <c r="S149" s="66"/>
      <c r="T149" s="61"/>
      <c r="U149" s="66"/>
      <c r="V149" s="66"/>
      <c r="W149" s="66"/>
      <c r="X149" s="66"/>
      <c r="Y149" s="66"/>
      <c r="Z149" s="66"/>
      <c r="AA149" s="66"/>
      <c r="AB149" s="68"/>
      <c r="AC149" s="69"/>
      <c r="AD149" s="69"/>
      <c r="AE149" s="70"/>
      <c r="AF149" s="71"/>
      <c r="AG149" s="53"/>
      <c r="AH149" s="53"/>
      <c r="AI149" s="54"/>
      <c r="AJ149" s="55"/>
      <c r="AK149" s="82"/>
      <c r="AL149" s="8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4"/>
      <c r="DF149" s="58">
        <v>132</v>
      </c>
      <c r="DG149" s="32"/>
      <c r="DH149" s="59"/>
      <c r="DI149" s="35" t="str">
        <f t="shared" si="8"/>
        <v/>
      </c>
      <c r="DJ149" s="78"/>
      <c r="DK149" s="61"/>
      <c r="DL149" s="62" t="str">
        <f t="shared" ca="1" si="9"/>
        <v/>
      </c>
      <c r="DM149" s="61"/>
      <c r="DN149" s="63"/>
      <c r="DO149" s="64" t="str">
        <f t="shared" si="10"/>
        <v/>
      </c>
      <c r="DP149" s="65"/>
      <c r="DQ149" s="66"/>
      <c r="DR149" s="73"/>
      <c r="DS149" s="74"/>
      <c r="DT149" s="75"/>
      <c r="DU149" s="79"/>
      <c r="DV149" s="67"/>
      <c r="DW149" s="57" t="str">
        <f t="shared" ca="1" si="11"/>
        <v>期限切れ</v>
      </c>
      <c r="DX149" s="46"/>
      <c r="DY149" s="47"/>
      <c r="DZ149" s="46"/>
      <c r="EA149" s="66"/>
      <c r="EB149" s="61"/>
      <c r="EC149" s="66"/>
      <c r="ED149" s="66"/>
      <c r="EE149" s="66"/>
      <c r="EF149" s="66"/>
      <c r="EG149" s="66"/>
      <c r="EH149" s="66"/>
      <c r="EI149" s="68"/>
      <c r="EJ149" s="69"/>
      <c r="EK149" s="69"/>
      <c r="EL149" s="76"/>
      <c r="EM149" s="76"/>
      <c r="EN149" s="72"/>
      <c r="EO149" s="72"/>
    </row>
    <row r="150" spans="1:145" ht="15" customHeight="1">
      <c r="A150" s="32"/>
      <c r="B150" s="77"/>
      <c r="C150" s="59"/>
      <c r="D150" s="35"/>
      <c r="E150" s="78"/>
      <c r="F150" s="61"/>
      <c r="G150" s="62"/>
      <c r="H150" s="61"/>
      <c r="I150" s="63"/>
      <c r="J150" s="64"/>
      <c r="K150" s="65"/>
      <c r="L150" s="66"/>
      <c r="M150" s="65"/>
      <c r="N150" s="79"/>
      <c r="O150" s="67"/>
      <c r="P150" s="80"/>
      <c r="Q150" s="47"/>
      <c r="R150" s="81"/>
      <c r="S150" s="66"/>
      <c r="T150" s="61"/>
      <c r="U150" s="66"/>
      <c r="V150" s="66"/>
      <c r="W150" s="66"/>
      <c r="X150" s="66"/>
      <c r="Y150" s="66"/>
      <c r="Z150" s="66"/>
      <c r="AA150" s="66"/>
      <c r="AB150" s="68"/>
      <c r="AC150" s="69"/>
      <c r="AD150" s="69"/>
      <c r="AE150" s="70"/>
      <c r="AF150" s="71"/>
      <c r="AG150" s="53"/>
      <c r="AH150" s="53"/>
      <c r="AI150" s="54"/>
      <c r="AJ150" s="55"/>
      <c r="AK150" s="82"/>
      <c r="AL150" s="8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4"/>
      <c r="DF150" s="77">
        <v>133</v>
      </c>
      <c r="DG150" s="32"/>
      <c r="DH150" s="59"/>
      <c r="DI150" s="35" t="str">
        <f t="shared" si="8"/>
        <v/>
      </c>
      <c r="DJ150" s="78"/>
      <c r="DK150" s="61"/>
      <c r="DL150" s="62" t="str">
        <f t="shared" ca="1" si="9"/>
        <v/>
      </c>
      <c r="DM150" s="61"/>
      <c r="DN150" s="63"/>
      <c r="DO150" s="64" t="str">
        <f t="shared" si="10"/>
        <v/>
      </c>
      <c r="DP150" s="65"/>
      <c r="DQ150" s="66"/>
      <c r="DR150" s="73"/>
      <c r="DS150" s="74"/>
      <c r="DT150" s="75"/>
      <c r="DU150" s="79"/>
      <c r="DV150" s="67"/>
      <c r="DW150" s="57" t="str">
        <f t="shared" ca="1" si="11"/>
        <v>期限切れ</v>
      </c>
      <c r="DX150" s="46"/>
      <c r="DY150" s="47"/>
      <c r="DZ150" s="46"/>
      <c r="EA150" s="66"/>
      <c r="EB150" s="61"/>
      <c r="EC150" s="66"/>
      <c r="ED150" s="66"/>
      <c r="EE150" s="66"/>
      <c r="EF150" s="66"/>
      <c r="EG150" s="66"/>
      <c r="EH150" s="66"/>
      <c r="EI150" s="68"/>
      <c r="EJ150" s="69"/>
      <c r="EK150" s="69"/>
      <c r="EL150" s="76"/>
      <c r="EM150" s="76"/>
      <c r="EN150" s="72"/>
      <c r="EO150" s="72"/>
    </row>
    <row r="151" spans="1:145" ht="15" customHeight="1">
      <c r="A151" s="32"/>
      <c r="B151" s="77"/>
      <c r="C151" s="59"/>
      <c r="D151" s="35"/>
      <c r="E151" s="78"/>
      <c r="F151" s="61"/>
      <c r="G151" s="62"/>
      <c r="H151" s="61"/>
      <c r="I151" s="63"/>
      <c r="J151" s="64"/>
      <c r="K151" s="65"/>
      <c r="L151" s="66"/>
      <c r="M151" s="65"/>
      <c r="N151" s="79"/>
      <c r="O151" s="67"/>
      <c r="P151" s="80"/>
      <c r="Q151" s="47"/>
      <c r="R151" s="81"/>
      <c r="S151" s="66"/>
      <c r="T151" s="61"/>
      <c r="U151" s="66"/>
      <c r="V151" s="66"/>
      <c r="W151" s="66"/>
      <c r="X151" s="66"/>
      <c r="Y151" s="66"/>
      <c r="Z151" s="66"/>
      <c r="AA151" s="66"/>
      <c r="AB151" s="68"/>
      <c r="AC151" s="69"/>
      <c r="AD151" s="69"/>
      <c r="AE151" s="70"/>
      <c r="AF151" s="71"/>
      <c r="AG151" s="53"/>
      <c r="AH151" s="53"/>
      <c r="AI151" s="54"/>
      <c r="AJ151" s="55"/>
      <c r="AK151" s="82"/>
      <c r="AL151" s="8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4"/>
      <c r="DF151" s="58">
        <v>134</v>
      </c>
      <c r="DG151" s="32"/>
      <c r="DH151" s="59"/>
      <c r="DI151" s="35" t="str">
        <f t="shared" si="8"/>
        <v/>
      </c>
      <c r="DJ151" s="78"/>
      <c r="DK151" s="61"/>
      <c r="DL151" s="62" t="str">
        <f t="shared" ca="1" si="9"/>
        <v/>
      </c>
      <c r="DM151" s="61"/>
      <c r="DN151" s="63"/>
      <c r="DO151" s="64" t="str">
        <f t="shared" si="10"/>
        <v/>
      </c>
      <c r="DP151" s="65"/>
      <c r="DQ151" s="66"/>
      <c r="DR151" s="73"/>
      <c r="DS151" s="74"/>
      <c r="DT151" s="75"/>
      <c r="DU151" s="79"/>
      <c r="DV151" s="67"/>
      <c r="DW151" s="57" t="str">
        <f t="shared" ca="1" si="11"/>
        <v>期限切れ</v>
      </c>
      <c r="DX151" s="46"/>
      <c r="DY151" s="47"/>
      <c r="DZ151" s="46"/>
      <c r="EA151" s="66"/>
      <c r="EB151" s="61"/>
      <c r="EC151" s="66"/>
      <c r="ED151" s="66"/>
      <c r="EE151" s="66"/>
      <c r="EF151" s="66"/>
      <c r="EG151" s="66"/>
      <c r="EH151" s="66"/>
      <c r="EI151" s="68"/>
      <c r="EJ151" s="69"/>
      <c r="EK151" s="69"/>
      <c r="EL151" s="76"/>
      <c r="EM151" s="76"/>
      <c r="EN151" s="72"/>
      <c r="EO151" s="72"/>
    </row>
    <row r="152" spans="1:145" ht="15" customHeight="1">
      <c r="A152" s="32"/>
      <c r="B152" s="77"/>
      <c r="C152" s="59"/>
      <c r="D152" s="35"/>
      <c r="E152" s="78"/>
      <c r="F152" s="61"/>
      <c r="G152" s="62"/>
      <c r="H152" s="61"/>
      <c r="I152" s="63"/>
      <c r="J152" s="64"/>
      <c r="K152" s="65"/>
      <c r="L152" s="66"/>
      <c r="M152" s="65"/>
      <c r="N152" s="79"/>
      <c r="O152" s="67"/>
      <c r="P152" s="80"/>
      <c r="Q152" s="47"/>
      <c r="R152" s="81"/>
      <c r="S152" s="66"/>
      <c r="T152" s="61"/>
      <c r="U152" s="66"/>
      <c r="V152" s="66"/>
      <c r="W152" s="66"/>
      <c r="X152" s="66"/>
      <c r="Y152" s="66"/>
      <c r="Z152" s="66"/>
      <c r="AA152" s="66"/>
      <c r="AB152" s="68"/>
      <c r="AC152" s="69"/>
      <c r="AD152" s="69"/>
      <c r="AE152" s="70"/>
      <c r="AF152" s="71"/>
      <c r="AG152" s="53"/>
      <c r="AH152" s="53"/>
      <c r="AI152" s="54"/>
      <c r="AJ152" s="55"/>
      <c r="AK152" s="82"/>
      <c r="AL152" s="8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4"/>
      <c r="DF152" s="77">
        <v>135</v>
      </c>
      <c r="DG152" s="32"/>
      <c r="DH152" s="59"/>
      <c r="DI152" s="35" t="str">
        <f t="shared" si="8"/>
        <v/>
      </c>
      <c r="DJ152" s="78"/>
      <c r="DK152" s="61"/>
      <c r="DL152" s="62" t="str">
        <f t="shared" ca="1" si="9"/>
        <v/>
      </c>
      <c r="DM152" s="61"/>
      <c r="DN152" s="63"/>
      <c r="DO152" s="64" t="str">
        <f t="shared" si="10"/>
        <v/>
      </c>
      <c r="DP152" s="65"/>
      <c r="DQ152" s="66"/>
      <c r="DR152" s="73"/>
      <c r="DS152" s="74"/>
      <c r="DT152" s="75"/>
      <c r="DU152" s="79"/>
      <c r="DV152" s="67"/>
      <c r="DW152" s="57" t="str">
        <f t="shared" ca="1" si="11"/>
        <v>期限切れ</v>
      </c>
      <c r="DX152" s="46"/>
      <c r="DY152" s="47"/>
      <c r="DZ152" s="46"/>
      <c r="EA152" s="66"/>
      <c r="EB152" s="61"/>
      <c r="EC152" s="66"/>
      <c r="ED152" s="66"/>
      <c r="EE152" s="66"/>
      <c r="EF152" s="66"/>
      <c r="EG152" s="66"/>
      <c r="EH152" s="66"/>
      <c r="EI152" s="68"/>
      <c r="EJ152" s="69"/>
      <c r="EK152" s="69"/>
      <c r="EL152" s="76"/>
      <c r="EM152" s="76"/>
      <c r="EN152" s="72"/>
      <c r="EO152" s="72"/>
    </row>
    <row r="153" spans="1:145" ht="15" customHeight="1">
      <c r="A153" s="32"/>
      <c r="B153" s="77"/>
      <c r="C153" s="59"/>
      <c r="D153" s="35"/>
      <c r="E153" s="78"/>
      <c r="F153" s="61"/>
      <c r="G153" s="62"/>
      <c r="H153" s="61"/>
      <c r="I153" s="63"/>
      <c r="J153" s="64"/>
      <c r="K153" s="65"/>
      <c r="L153" s="66"/>
      <c r="M153" s="65"/>
      <c r="N153" s="79"/>
      <c r="O153" s="67"/>
      <c r="P153" s="80"/>
      <c r="Q153" s="47"/>
      <c r="R153" s="81"/>
      <c r="S153" s="66"/>
      <c r="T153" s="61"/>
      <c r="U153" s="66"/>
      <c r="V153" s="66"/>
      <c r="W153" s="66"/>
      <c r="X153" s="66"/>
      <c r="Y153" s="66"/>
      <c r="Z153" s="66"/>
      <c r="AA153" s="66"/>
      <c r="AB153" s="68"/>
      <c r="AC153" s="69"/>
      <c r="AD153" s="69"/>
      <c r="AE153" s="70"/>
      <c r="AF153" s="71"/>
      <c r="AG153" s="53"/>
      <c r="AH153" s="53"/>
      <c r="AI153" s="54"/>
      <c r="AJ153" s="55"/>
      <c r="AK153" s="82"/>
      <c r="AL153" s="8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4"/>
      <c r="DF153" s="58">
        <v>136</v>
      </c>
      <c r="DG153" s="32"/>
      <c r="DH153" s="59"/>
      <c r="DI153" s="35" t="str">
        <f t="shared" si="8"/>
        <v/>
      </c>
      <c r="DJ153" s="78"/>
      <c r="DK153" s="61"/>
      <c r="DL153" s="62" t="str">
        <f t="shared" ca="1" si="9"/>
        <v/>
      </c>
      <c r="DM153" s="61"/>
      <c r="DN153" s="63"/>
      <c r="DO153" s="64" t="str">
        <f t="shared" si="10"/>
        <v/>
      </c>
      <c r="DP153" s="65"/>
      <c r="DQ153" s="66"/>
      <c r="DR153" s="73"/>
      <c r="DS153" s="74"/>
      <c r="DT153" s="75"/>
      <c r="DU153" s="79"/>
      <c r="DV153" s="67"/>
      <c r="DW153" s="57" t="str">
        <f t="shared" ca="1" si="11"/>
        <v>期限切れ</v>
      </c>
      <c r="DX153" s="46"/>
      <c r="DY153" s="47"/>
      <c r="DZ153" s="46"/>
      <c r="EA153" s="66"/>
      <c r="EB153" s="61"/>
      <c r="EC153" s="66"/>
      <c r="ED153" s="66"/>
      <c r="EE153" s="66"/>
      <c r="EF153" s="66"/>
      <c r="EG153" s="66"/>
      <c r="EH153" s="66"/>
      <c r="EI153" s="68"/>
      <c r="EJ153" s="69"/>
      <c r="EK153" s="69"/>
      <c r="EL153" s="76"/>
      <c r="EM153" s="76"/>
      <c r="EN153" s="72"/>
      <c r="EO153" s="72"/>
    </row>
    <row r="154" spans="1:145" ht="15" customHeight="1">
      <c r="A154" s="32"/>
      <c r="B154" s="77"/>
      <c r="C154" s="59"/>
      <c r="D154" s="35"/>
      <c r="E154" s="78"/>
      <c r="F154" s="61"/>
      <c r="G154" s="62"/>
      <c r="H154" s="61"/>
      <c r="I154" s="63"/>
      <c r="J154" s="64"/>
      <c r="K154" s="65"/>
      <c r="L154" s="66"/>
      <c r="M154" s="65"/>
      <c r="N154" s="79"/>
      <c r="O154" s="67"/>
      <c r="P154" s="80"/>
      <c r="Q154" s="47"/>
      <c r="R154" s="81"/>
      <c r="S154" s="66"/>
      <c r="T154" s="61"/>
      <c r="U154" s="66"/>
      <c r="V154" s="66"/>
      <c r="W154" s="66"/>
      <c r="X154" s="66"/>
      <c r="Y154" s="66"/>
      <c r="Z154" s="66"/>
      <c r="AA154" s="66"/>
      <c r="AB154" s="68"/>
      <c r="AC154" s="69"/>
      <c r="AD154" s="69"/>
      <c r="AE154" s="70"/>
      <c r="AF154" s="71"/>
      <c r="AG154" s="53"/>
      <c r="AH154" s="53"/>
      <c r="AI154" s="54"/>
      <c r="AJ154" s="55"/>
      <c r="AK154" s="82"/>
      <c r="AL154" s="8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4"/>
      <c r="DF154" s="58">
        <v>142</v>
      </c>
      <c r="DG154" s="32"/>
      <c r="DH154" s="59"/>
      <c r="DI154" s="35" t="str">
        <f t="shared" si="8"/>
        <v/>
      </c>
      <c r="DJ154" s="78"/>
      <c r="DK154" s="61"/>
      <c r="DL154" s="62" t="str">
        <f t="shared" ca="1" si="9"/>
        <v/>
      </c>
      <c r="DM154" s="61"/>
      <c r="DN154" s="63"/>
      <c r="DO154" s="64" t="str">
        <f t="shared" si="10"/>
        <v/>
      </c>
      <c r="DP154" s="65"/>
      <c r="DQ154" s="66"/>
      <c r="DR154" s="73"/>
      <c r="DS154" s="74"/>
      <c r="DT154" s="75"/>
      <c r="DU154" s="79"/>
      <c r="DV154" s="67"/>
      <c r="DW154" s="57" t="str">
        <f t="shared" ca="1" si="11"/>
        <v>期限切れ</v>
      </c>
      <c r="DX154" s="46"/>
      <c r="DY154" s="47"/>
      <c r="DZ154" s="46"/>
      <c r="EA154" s="66"/>
      <c r="EB154" s="61"/>
      <c r="EC154" s="66"/>
      <c r="ED154" s="66"/>
      <c r="EE154" s="66"/>
      <c r="EF154" s="66"/>
      <c r="EG154" s="66"/>
      <c r="EH154" s="66"/>
      <c r="EI154" s="68"/>
      <c r="EJ154" s="69"/>
      <c r="EK154" s="69"/>
      <c r="EL154" s="76"/>
      <c r="EM154" s="76"/>
      <c r="EN154" s="72"/>
      <c r="EO154" s="72"/>
    </row>
    <row r="155" spans="1:145" ht="15" customHeight="1">
      <c r="A155" s="32"/>
      <c r="B155" s="77"/>
      <c r="C155" s="59"/>
      <c r="D155" s="35"/>
      <c r="E155" s="78"/>
      <c r="F155" s="61"/>
      <c r="G155" s="62"/>
      <c r="H155" s="61"/>
      <c r="I155" s="63"/>
      <c r="J155" s="64"/>
      <c r="K155" s="65"/>
      <c r="L155" s="66"/>
      <c r="M155" s="65"/>
      <c r="N155" s="79"/>
      <c r="O155" s="67"/>
      <c r="P155" s="80"/>
      <c r="Q155" s="47"/>
      <c r="R155" s="81"/>
      <c r="S155" s="66"/>
      <c r="T155" s="61"/>
      <c r="U155" s="66"/>
      <c r="V155" s="66"/>
      <c r="W155" s="66"/>
      <c r="X155" s="66"/>
      <c r="Y155" s="66"/>
      <c r="Z155" s="66"/>
      <c r="AA155" s="66"/>
      <c r="AB155" s="68"/>
      <c r="AC155" s="69"/>
      <c r="AD155" s="69"/>
      <c r="AE155" s="70"/>
      <c r="AF155" s="71"/>
      <c r="AG155" s="53"/>
      <c r="AH155" s="53"/>
      <c r="AI155" s="54"/>
      <c r="AJ155" s="55"/>
      <c r="AK155" s="82"/>
      <c r="AL155" s="8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4"/>
      <c r="DF155" s="77">
        <v>143</v>
      </c>
      <c r="DG155" s="32"/>
      <c r="DH155" s="59"/>
      <c r="DI155" s="35" t="str">
        <f t="shared" si="8"/>
        <v/>
      </c>
      <c r="DJ155" s="78"/>
      <c r="DK155" s="61"/>
      <c r="DL155" s="62" t="str">
        <f t="shared" ca="1" si="9"/>
        <v/>
      </c>
      <c r="DM155" s="61"/>
      <c r="DN155" s="63"/>
      <c r="DO155" s="64" t="str">
        <f t="shared" si="10"/>
        <v/>
      </c>
      <c r="DP155" s="65"/>
      <c r="DQ155" s="66"/>
      <c r="DR155" s="73"/>
      <c r="DS155" s="74"/>
      <c r="DT155" s="75"/>
      <c r="DU155" s="79"/>
      <c r="DV155" s="67"/>
      <c r="DW155" s="57" t="str">
        <f t="shared" ca="1" si="11"/>
        <v>期限切れ</v>
      </c>
      <c r="DX155" s="46"/>
      <c r="DY155" s="47"/>
      <c r="DZ155" s="46"/>
      <c r="EA155" s="66"/>
      <c r="EB155" s="61"/>
      <c r="EC155" s="66"/>
      <c r="ED155" s="66"/>
      <c r="EE155" s="66"/>
      <c r="EF155" s="66"/>
      <c r="EG155" s="66"/>
      <c r="EH155" s="66"/>
      <c r="EI155" s="68"/>
      <c r="EJ155" s="69"/>
      <c r="EK155" s="69"/>
      <c r="EL155" s="76"/>
      <c r="EM155" s="76"/>
      <c r="EN155" s="72"/>
      <c r="EO155" s="72"/>
    </row>
    <row r="156" spans="1:145" ht="15" customHeight="1">
      <c r="A156" s="32"/>
      <c r="B156" s="77"/>
      <c r="C156" s="59"/>
      <c r="D156" s="35"/>
      <c r="E156" s="78"/>
      <c r="F156" s="61"/>
      <c r="G156" s="62"/>
      <c r="H156" s="61"/>
      <c r="I156" s="63"/>
      <c r="J156" s="64"/>
      <c r="K156" s="65"/>
      <c r="L156" s="66"/>
      <c r="M156" s="65"/>
      <c r="N156" s="79"/>
      <c r="O156" s="67"/>
      <c r="P156" s="80"/>
      <c r="Q156" s="47"/>
      <c r="R156" s="81"/>
      <c r="S156" s="66"/>
      <c r="T156" s="61"/>
      <c r="U156" s="66"/>
      <c r="V156" s="66"/>
      <c r="W156" s="66"/>
      <c r="X156" s="66"/>
      <c r="Y156" s="66"/>
      <c r="Z156" s="66"/>
      <c r="AA156" s="66"/>
      <c r="AB156" s="68"/>
      <c r="AC156" s="69"/>
      <c r="AD156" s="69"/>
      <c r="AE156" s="70"/>
      <c r="AF156" s="71"/>
      <c r="AG156" s="53"/>
      <c r="AH156" s="53"/>
      <c r="AI156" s="54"/>
      <c r="AJ156" s="55"/>
      <c r="AK156" s="82"/>
      <c r="AL156" s="8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4"/>
      <c r="DF156" s="77">
        <v>145</v>
      </c>
      <c r="DG156" s="32"/>
      <c r="DH156" s="59"/>
      <c r="DI156" s="35" t="str">
        <f t="shared" si="8"/>
        <v/>
      </c>
      <c r="DJ156" s="78"/>
      <c r="DK156" s="61"/>
      <c r="DL156" s="62" t="str">
        <f t="shared" ca="1" si="9"/>
        <v/>
      </c>
      <c r="DM156" s="61"/>
      <c r="DN156" s="63"/>
      <c r="DO156" s="64" t="str">
        <f t="shared" si="10"/>
        <v/>
      </c>
      <c r="DP156" s="65"/>
      <c r="DQ156" s="66"/>
      <c r="DR156" s="73"/>
      <c r="DS156" s="74"/>
      <c r="DT156" s="75"/>
      <c r="DU156" s="79"/>
      <c r="DV156" s="67"/>
      <c r="DW156" s="57" t="str">
        <f t="shared" ca="1" si="11"/>
        <v>期限切れ</v>
      </c>
      <c r="DX156" s="46"/>
      <c r="DY156" s="47"/>
      <c r="DZ156" s="46"/>
      <c r="EA156" s="66"/>
      <c r="EB156" s="61"/>
      <c r="EC156" s="66"/>
      <c r="ED156" s="66"/>
      <c r="EE156" s="66"/>
      <c r="EF156" s="66"/>
      <c r="EG156" s="66"/>
      <c r="EH156" s="66"/>
      <c r="EI156" s="68"/>
      <c r="EJ156" s="69"/>
      <c r="EK156" s="69"/>
      <c r="EL156" s="76"/>
      <c r="EM156" s="76"/>
      <c r="EN156" s="72"/>
      <c r="EO156" s="72"/>
    </row>
    <row r="157" spans="1:145" ht="15" customHeight="1">
      <c r="A157" s="32" t="s">
        <v>53</v>
      </c>
      <c r="B157" s="77"/>
      <c r="C157" s="59"/>
      <c r="D157" s="35"/>
      <c r="E157" s="78"/>
      <c r="F157" s="61"/>
      <c r="G157" s="62"/>
      <c r="H157" s="61"/>
      <c r="I157" s="63"/>
      <c r="J157" s="64"/>
      <c r="K157" s="65"/>
      <c r="L157" s="66"/>
      <c r="M157" s="65"/>
      <c r="N157" s="79"/>
      <c r="O157" s="67"/>
      <c r="P157" s="80"/>
      <c r="Q157" s="47"/>
      <c r="R157" s="81"/>
      <c r="S157" s="66"/>
      <c r="T157" s="61"/>
      <c r="U157" s="66"/>
      <c r="V157" s="66"/>
      <c r="W157" s="66"/>
      <c r="X157" s="66"/>
      <c r="Y157" s="66"/>
      <c r="Z157" s="66"/>
      <c r="AA157" s="66"/>
      <c r="AB157" s="68"/>
      <c r="AC157" s="69"/>
      <c r="AD157" s="69"/>
      <c r="AE157" s="70"/>
      <c r="AF157" s="71"/>
      <c r="AG157" s="53"/>
      <c r="AH157" s="53"/>
      <c r="AI157" s="54"/>
      <c r="AJ157" s="55"/>
      <c r="AK157" s="82"/>
      <c r="AL157" s="8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4"/>
      <c r="DF157" s="58">
        <v>144</v>
      </c>
      <c r="DG157" s="32"/>
      <c r="DH157" s="59"/>
      <c r="DI157" s="35" t="str">
        <f t="shared" si="8"/>
        <v/>
      </c>
      <c r="DJ157" s="78"/>
      <c r="DK157" s="61"/>
      <c r="DL157" s="62" t="str">
        <f t="shared" ca="1" si="9"/>
        <v/>
      </c>
      <c r="DM157" s="61"/>
      <c r="DN157" s="63"/>
      <c r="DO157" s="64" t="str">
        <f t="shared" si="10"/>
        <v/>
      </c>
      <c r="DP157" s="65"/>
      <c r="DQ157" s="66"/>
      <c r="DR157" s="73"/>
      <c r="DS157" s="74"/>
      <c r="DT157" s="75"/>
      <c r="DU157" s="79"/>
      <c r="DV157" s="67"/>
      <c r="DW157" s="57" t="str">
        <f t="shared" ca="1" si="11"/>
        <v>期限切れ</v>
      </c>
      <c r="DX157" s="46"/>
      <c r="DY157" s="47"/>
      <c r="DZ157" s="46"/>
      <c r="EA157" s="66"/>
      <c r="EB157" s="61"/>
      <c r="EC157" s="66"/>
      <c r="ED157" s="66"/>
      <c r="EE157" s="66"/>
      <c r="EF157" s="66"/>
      <c r="EG157" s="66"/>
      <c r="EH157" s="66"/>
      <c r="EI157" s="68"/>
      <c r="EJ157" s="69"/>
      <c r="EK157" s="69"/>
      <c r="EL157" s="76"/>
      <c r="EM157" s="76"/>
      <c r="EN157" s="72"/>
      <c r="EO157" s="72"/>
    </row>
    <row r="158" spans="1:145" ht="15" customHeight="1">
      <c r="A158" s="32" t="s">
        <v>53</v>
      </c>
      <c r="B158" s="77"/>
      <c r="C158" s="59"/>
      <c r="D158" s="35"/>
      <c r="E158" s="78"/>
      <c r="F158" s="61"/>
      <c r="G158" s="62"/>
      <c r="H158" s="61"/>
      <c r="I158" s="63"/>
      <c r="J158" s="64"/>
      <c r="K158" s="65"/>
      <c r="L158" s="66"/>
      <c r="M158" s="65"/>
      <c r="N158" s="79"/>
      <c r="O158" s="67"/>
      <c r="P158" s="80"/>
      <c r="Q158" s="47"/>
      <c r="R158" s="81"/>
      <c r="S158" s="66"/>
      <c r="T158" s="61"/>
      <c r="U158" s="66"/>
      <c r="V158" s="66"/>
      <c r="W158" s="66"/>
      <c r="X158" s="66"/>
      <c r="Y158" s="66"/>
      <c r="Z158" s="66"/>
      <c r="AA158" s="66"/>
      <c r="AB158" s="68"/>
      <c r="AC158" s="69"/>
      <c r="AD158" s="69"/>
      <c r="AE158" s="70"/>
      <c r="AF158" s="71"/>
      <c r="AG158" s="53"/>
      <c r="AH158" s="53"/>
      <c r="AI158" s="54"/>
      <c r="AJ158" s="55"/>
      <c r="AK158" s="82"/>
      <c r="AL158" s="8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4"/>
      <c r="DF158" s="58">
        <v>145</v>
      </c>
      <c r="DG158" s="32"/>
      <c r="DH158" s="59"/>
      <c r="DI158" s="35" t="str">
        <f t="shared" si="8"/>
        <v/>
      </c>
      <c r="DJ158" s="78"/>
      <c r="DK158" s="61"/>
      <c r="DL158" s="62" t="str">
        <f t="shared" ca="1" si="9"/>
        <v/>
      </c>
      <c r="DM158" s="61"/>
      <c r="DN158" s="63"/>
      <c r="DO158" s="64" t="str">
        <f t="shared" si="10"/>
        <v/>
      </c>
      <c r="DP158" s="65"/>
      <c r="DQ158" s="66"/>
      <c r="DR158" s="73"/>
      <c r="DS158" s="74"/>
      <c r="DT158" s="75"/>
      <c r="DU158" s="79"/>
      <c r="DV158" s="67"/>
      <c r="DW158" s="57" t="str">
        <f t="shared" ca="1" si="11"/>
        <v>期限切れ</v>
      </c>
      <c r="DX158" s="46"/>
      <c r="DY158" s="47"/>
      <c r="DZ158" s="46"/>
      <c r="EA158" s="66"/>
      <c r="EB158" s="61"/>
      <c r="EC158" s="66"/>
      <c r="ED158" s="66"/>
      <c r="EE158" s="66"/>
      <c r="EF158" s="66"/>
      <c r="EG158" s="66"/>
      <c r="EH158" s="66"/>
      <c r="EI158" s="68"/>
      <c r="EJ158" s="69"/>
      <c r="EK158" s="69"/>
      <c r="EL158" s="76"/>
      <c r="EM158" s="76"/>
      <c r="EN158" s="72"/>
      <c r="EO158" s="72"/>
    </row>
    <row r="159" spans="1:145" ht="15" customHeight="1">
      <c r="A159" s="32"/>
      <c r="B159" s="77"/>
      <c r="C159" s="59"/>
      <c r="D159" s="35"/>
      <c r="E159" s="78"/>
      <c r="F159" s="61"/>
      <c r="G159" s="62"/>
      <c r="H159" s="61"/>
      <c r="I159" s="63"/>
      <c r="J159" s="64"/>
      <c r="K159" s="65"/>
      <c r="L159" s="66"/>
      <c r="M159" s="65"/>
      <c r="N159" s="79"/>
      <c r="O159" s="67"/>
      <c r="P159" s="80"/>
      <c r="Q159" s="47"/>
      <c r="R159" s="81"/>
      <c r="S159" s="66"/>
      <c r="T159" s="61"/>
      <c r="U159" s="66"/>
      <c r="V159" s="66"/>
      <c r="W159" s="66"/>
      <c r="X159" s="66"/>
      <c r="Y159" s="66"/>
      <c r="Z159" s="66"/>
      <c r="AA159" s="66"/>
      <c r="AB159" s="68"/>
      <c r="AC159" s="69"/>
      <c r="AD159" s="69"/>
      <c r="AE159" s="70"/>
      <c r="AF159" s="71"/>
      <c r="AG159" s="53"/>
      <c r="AH159" s="53"/>
      <c r="AI159" s="54"/>
      <c r="AJ159" s="55"/>
      <c r="AK159" s="82"/>
      <c r="AL159" s="8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4"/>
      <c r="DF159" s="58">
        <v>146</v>
      </c>
      <c r="DG159" s="32"/>
      <c r="DH159" s="59"/>
      <c r="DI159" s="35" t="str">
        <f t="shared" si="8"/>
        <v/>
      </c>
      <c r="DJ159" s="78"/>
      <c r="DK159" s="61"/>
      <c r="DL159" s="62" t="str">
        <f t="shared" ca="1" si="9"/>
        <v/>
      </c>
      <c r="DM159" s="61"/>
      <c r="DN159" s="63"/>
      <c r="DO159" s="64" t="str">
        <f t="shared" si="10"/>
        <v/>
      </c>
      <c r="DP159" s="65"/>
      <c r="DQ159" s="66"/>
      <c r="DR159" s="73"/>
      <c r="DS159" s="74"/>
      <c r="DT159" s="75"/>
      <c r="DU159" s="79"/>
      <c r="DV159" s="67"/>
      <c r="DW159" s="57" t="str">
        <f t="shared" ca="1" si="11"/>
        <v>期限切れ</v>
      </c>
      <c r="DX159" s="46"/>
      <c r="DY159" s="47"/>
      <c r="DZ159" s="46"/>
      <c r="EA159" s="66"/>
      <c r="EB159" s="61"/>
      <c r="EC159" s="66"/>
      <c r="ED159" s="66"/>
      <c r="EE159" s="66"/>
      <c r="EF159" s="66"/>
      <c r="EG159" s="66"/>
      <c r="EH159" s="66"/>
      <c r="EI159" s="68"/>
      <c r="EJ159" s="69"/>
      <c r="EK159" s="69"/>
      <c r="EL159" s="76"/>
      <c r="EM159" s="76"/>
      <c r="EN159" s="72"/>
      <c r="EO159" s="72"/>
    </row>
    <row r="160" spans="1:145" ht="15" customHeight="1">
      <c r="A160" s="32"/>
      <c r="B160" s="77"/>
      <c r="C160" s="59"/>
      <c r="D160" s="35"/>
      <c r="E160" s="78"/>
      <c r="F160" s="61"/>
      <c r="G160" s="62"/>
      <c r="H160" s="61"/>
      <c r="I160" s="63"/>
      <c r="J160" s="64"/>
      <c r="K160" s="65"/>
      <c r="L160" s="66"/>
      <c r="M160" s="65"/>
      <c r="N160" s="79"/>
      <c r="O160" s="67"/>
      <c r="P160" s="80"/>
      <c r="Q160" s="47"/>
      <c r="R160" s="81"/>
      <c r="S160" s="66"/>
      <c r="T160" s="61"/>
      <c r="U160" s="66"/>
      <c r="V160" s="66"/>
      <c r="W160" s="66"/>
      <c r="X160" s="66"/>
      <c r="Y160" s="66"/>
      <c r="Z160" s="66"/>
      <c r="AA160" s="66"/>
      <c r="AB160" s="68"/>
      <c r="AC160" s="69"/>
      <c r="AD160" s="69"/>
      <c r="AE160" s="70"/>
      <c r="AF160" s="71"/>
      <c r="AG160" s="53"/>
      <c r="AH160" s="53"/>
      <c r="AI160" s="54"/>
      <c r="AJ160" s="55"/>
      <c r="AK160" s="82"/>
      <c r="AL160" s="8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4"/>
      <c r="DF160" s="58">
        <v>147</v>
      </c>
      <c r="DG160" s="32"/>
      <c r="DH160" s="59"/>
      <c r="DI160" s="35" t="str">
        <f t="shared" si="8"/>
        <v/>
      </c>
      <c r="DJ160" s="78"/>
      <c r="DK160" s="61"/>
      <c r="DL160" s="62" t="str">
        <f t="shared" ca="1" si="9"/>
        <v/>
      </c>
      <c r="DM160" s="61"/>
      <c r="DN160" s="63"/>
      <c r="DO160" s="64" t="str">
        <f t="shared" si="10"/>
        <v/>
      </c>
      <c r="DP160" s="65"/>
      <c r="DQ160" s="66"/>
      <c r="DR160" s="73"/>
      <c r="DS160" s="74"/>
      <c r="DT160" s="75"/>
      <c r="DU160" s="79"/>
      <c r="DV160" s="67"/>
      <c r="DW160" s="57" t="str">
        <f t="shared" ca="1" si="11"/>
        <v>期限切れ</v>
      </c>
      <c r="DX160" s="46"/>
      <c r="DY160" s="47"/>
      <c r="DZ160" s="46"/>
      <c r="EA160" s="66"/>
      <c r="EB160" s="61"/>
      <c r="EC160" s="66"/>
      <c r="ED160" s="66"/>
      <c r="EE160" s="66"/>
      <c r="EF160" s="66"/>
      <c r="EG160" s="66"/>
      <c r="EH160" s="66"/>
      <c r="EI160" s="68"/>
      <c r="EJ160" s="69"/>
      <c r="EK160" s="69"/>
      <c r="EL160" s="76"/>
      <c r="EM160" s="76"/>
      <c r="EN160" s="72"/>
      <c r="EO160" s="72"/>
    </row>
    <row r="161" spans="1:145" ht="15" customHeight="1">
      <c r="A161" s="32"/>
      <c r="B161" s="77"/>
      <c r="C161" s="59"/>
      <c r="D161" s="35"/>
      <c r="E161" s="78"/>
      <c r="F161" s="61"/>
      <c r="G161" s="62"/>
      <c r="H161" s="61"/>
      <c r="I161" s="63"/>
      <c r="J161" s="64"/>
      <c r="K161" s="65"/>
      <c r="L161" s="66"/>
      <c r="M161" s="65"/>
      <c r="N161" s="79"/>
      <c r="O161" s="67"/>
      <c r="P161" s="80"/>
      <c r="Q161" s="47"/>
      <c r="R161" s="81"/>
      <c r="S161" s="66"/>
      <c r="T161" s="61"/>
      <c r="U161" s="66"/>
      <c r="V161" s="66"/>
      <c r="W161" s="66"/>
      <c r="X161" s="66"/>
      <c r="Y161" s="66"/>
      <c r="Z161" s="66"/>
      <c r="AA161" s="66"/>
      <c r="AB161" s="68"/>
      <c r="AC161" s="69"/>
      <c r="AD161" s="69"/>
      <c r="AE161" s="70"/>
      <c r="AF161" s="71"/>
      <c r="AG161" s="53"/>
      <c r="AH161" s="53"/>
      <c r="AI161" s="54"/>
      <c r="AJ161" s="55"/>
      <c r="AK161" s="82"/>
      <c r="AL161" s="8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4"/>
      <c r="DF161" s="58">
        <v>148</v>
      </c>
      <c r="DG161" s="32"/>
      <c r="DH161" s="59"/>
      <c r="DI161" s="35" t="str">
        <f t="shared" si="8"/>
        <v/>
      </c>
      <c r="DJ161" s="78"/>
      <c r="DK161" s="61"/>
      <c r="DL161" s="62" t="str">
        <f t="shared" ca="1" si="9"/>
        <v/>
      </c>
      <c r="DM161" s="61"/>
      <c r="DN161" s="63"/>
      <c r="DO161" s="64" t="str">
        <f t="shared" si="10"/>
        <v/>
      </c>
      <c r="DP161" s="65"/>
      <c r="DQ161" s="66"/>
      <c r="DR161" s="73"/>
      <c r="DS161" s="74"/>
      <c r="DT161" s="75"/>
      <c r="DU161" s="79"/>
      <c r="DV161" s="67"/>
      <c r="DW161" s="57" t="str">
        <f t="shared" ca="1" si="11"/>
        <v>期限切れ</v>
      </c>
      <c r="DX161" s="46"/>
      <c r="DY161" s="47"/>
      <c r="DZ161" s="46"/>
      <c r="EA161" s="66"/>
      <c r="EB161" s="61"/>
      <c r="EC161" s="66"/>
      <c r="ED161" s="66"/>
      <c r="EE161" s="66"/>
      <c r="EF161" s="66"/>
      <c r="EG161" s="66"/>
      <c r="EH161" s="66"/>
      <c r="EI161" s="68"/>
      <c r="EJ161" s="69"/>
      <c r="EK161" s="69"/>
      <c r="EL161" s="76"/>
      <c r="EM161" s="76"/>
      <c r="EN161" s="72"/>
      <c r="EO161" s="72"/>
    </row>
    <row r="162" spans="1:145" ht="15" customHeight="1">
      <c r="A162" s="32" t="s">
        <v>53</v>
      </c>
      <c r="B162" s="77"/>
      <c r="C162" s="59"/>
      <c r="D162" s="35"/>
      <c r="E162" s="78"/>
      <c r="F162" s="61"/>
      <c r="G162" s="62"/>
      <c r="H162" s="61"/>
      <c r="I162" s="63"/>
      <c r="J162" s="64"/>
      <c r="K162" s="65"/>
      <c r="L162" s="66"/>
      <c r="M162" s="65"/>
      <c r="N162" s="79"/>
      <c r="O162" s="67"/>
      <c r="P162" s="80"/>
      <c r="Q162" s="47"/>
      <c r="R162" s="81"/>
      <c r="S162" s="66"/>
      <c r="T162" s="61"/>
      <c r="U162" s="66"/>
      <c r="V162" s="66"/>
      <c r="W162" s="66"/>
      <c r="X162" s="66"/>
      <c r="Y162" s="66"/>
      <c r="Z162" s="66"/>
      <c r="AA162" s="66"/>
      <c r="AB162" s="68"/>
      <c r="AC162" s="69"/>
      <c r="AD162" s="69"/>
      <c r="AE162" s="70"/>
      <c r="AF162" s="71"/>
      <c r="AG162" s="53"/>
      <c r="AH162" s="53"/>
      <c r="AI162" s="54"/>
      <c r="AJ162" s="55"/>
      <c r="AK162" s="82"/>
      <c r="AL162" s="8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4"/>
      <c r="DF162" s="58">
        <v>149</v>
      </c>
      <c r="DG162" s="32"/>
      <c r="DH162" s="59"/>
      <c r="DI162" s="35" t="str">
        <f t="shared" si="8"/>
        <v/>
      </c>
      <c r="DJ162" s="78"/>
      <c r="DK162" s="61"/>
      <c r="DL162" s="62" t="str">
        <f t="shared" ca="1" si="9"/>
        <v/>
      </c>
      <c r="DM162" s="61"/>
      <c r="DN162" s="63"/>
      <c r="DO162" s="64" t="str">
        <f t="shared" si="10"/>
        <v/>
      </c>
      <c r="DP162" s="65"/>
      <c r="DQ162" s="66"/>
      <c r="DR162" s="73"/>
      <c r="DS162" s="74"/>
      <c r="DT162" s="75"/>
      <c r="DU162" s="79"/>
      <c r="DV162" s="67"/>
      <c r="DW162" s="57" t="str">
        <f t="shared" ca="1" si="11"/>
        <v>期限切れ</v>
      </c>
      <c r="DX162" s="46"/>
      <c r="DY162" s="47"/>
      <c r="DZ162" s="46"/>
      <c r="EA162" s="66"/>
      <c r="EB162" s="61"/>
      <c r="EC162" s="66"/>
      <c r="ED162" s="66"/>
      <c r="EE162" s="66"/>
      <c r="EF162" s="66"/>
      <c r="EG162" s="66"/>
      <c r="EH162" s="66"/>
      <c r="EI162" s="68"/>
      <c r="EJ162" s="69"/>
      <c r="EK162" s="69"/>
      <c r="EL162" s="76"/>
      <c r="EM162" s="76"/>
      <c r="EN162" s="72"/>
      <c r="EO162" s="72"/>
    </row>
    <row r="163" spans="1:145" ht="15" customHeight="1">
      <c r="A163" s="32" t="s">
        <v>53</v>
      </c>
      <c r="B163" s="77"/>
      <c r="C163" s="59"/>
      <c r="D163" s="35"/>
      <c r="E163" s="78"/>
      <c r="F163" s="61"/>
      <c r="G163" s="62"/>
      <c r="H163" s="61"/>
      <c r="I163" s="63"/>
      <c r="J163" s="64"/>
      <c r="K163" s="65"/>
      <c r="L163" s="66"/>
      <c r="M163" s="65"/>
      <c r="N163" s="79"/>
      <c r="O163" s="67"/>
      <c r="P163" s="80"/>
      <c r="Q163" s="47"/>
      <c r="R163" s="81"/>
      <c r="S163" s="66"/>
      <c r="T163" s="61"/>
      <c r="U163" s="66"/>
      <c r="V163" s="66"/>
      <c r="W163" s="66"/>
      <c r="X163" s="66"/>
      <c r="Y163" s="66"/>
      <c r="Z163" s="66"/>
      <c r="AA163" s="66"/>
      <c r="AB163" s="68"/>
      <c r="AC163" s="69"/>
      <c r="AD163" s="69"/>
      <c r="AE163" s="70"/>
      <c r="AF163" s="71"/>
      <c r="AG163" s="53"/>
      <c r="AH163" s="53"/>
      <c r="AI163" s="54"/>
      <c r="AJ163" s="55"/>
      <c r="AK163" s="82"/>
      <c r="AL163" s="8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4"/>
      <c r="DF163" s="58">
        <v>150</v>
      </c>
      <c r="DG163" s="32"/>
      <c r="DH163" s="59"/>
      <c r="DI163" s="35" t="str">
        <f t="shared" si="8"/>
        <v/>
      </c>
      <c r="DJ163" s="78"/>
      <c r="DK163" s="61"/>
      <c r="DL163" s="62" t="str">
        <f t="shared" ca="1" si="9"/>
        <v/>
      </c>
      <c r="DM163" s="61"/>
      <c r="DN163" s="63"/>
      <c r="DO163" s="64" t="str">
        <f t="shared" si="10"/>
        <v/>
      </c>
      <c r="DP163" s="65"/>
      <c r="DQ163" s="66"/>
      <c r="DR163" s="73"/>
      <c r="DS163" s="74"/>
      <c r="DT163" s="75"/>
      <c r="DU163" s="79"/>
      <c r="DV163" s="67"/>
      <c r="DW163" s="57" t="str">
        <f t="shared" ca="1" si="11"/>
        <v>期限切れ</v>
      </c>
      <c r="DX163" s="46"/>
      <c r="DY163" s="47"/>
      <c r="DZ163" s="46"/>
      <c r="EA163" s="66"/>
      <c r="EB163" s="61"/>
      <c r="EC163" s="66"/>
      <c r="ED163" s="66"/>
      <c r="EE163" s="66"/>
      <c r="EF163" s="66"/>
      <c r="EG163" s="66"/>
      <c r="EH163" s="66"/>
      <c r="EI163" s="68"/>
      <c r="EJ163" s="69"/>
      <c r="EK163" s="69"/>
      <c r="EL163" s="76"/>
      <c r="EM163" s="76"/>
      <c r="EN163" s="72"/>
      <c r="EO163" s="72"/>
    </row>
    <row r="164" spans="1:145" ht="15" customHeight="1">
      <c r="A164" s="32"/>
      <c r="B164" s="77"/>
      <c r="C164" s="59"/>
      <c r="D164" s="35"/>
      <c r="E164" s="78"/>
      <c r="F164" s="61"/>
      <c r="G164" s="62"/>
      <c r="H164" s="61"/>
      <c r="I164" s="63"/>
      <c r="J164" s="64"/>
      <c r="K164" s="65"/>
      <c r="L164" s="66"/>
      <c r="M164" s="65"/>
      <c r="N164" s="79"/>
      <c r="O164" s="67"/>
      <c r="P164" s="80"/>
      <c r="Q164" s="47"/>
      <c r="R164" s="81"/>
      <c r="S164" s="66"/>
      <c r="T164" s="61"/>
      <c r="U164" s="66"/>
      <c r="V164" s="66"/>
      <c r="W164" s="66"/>
      <c r="X164" s="66"/>
      <c r="Y164" s="66"/>
      <c r="Z164" s="66"/>
      <c r="AA164" s="66"/>
      <c r="AB164" s="68"/>
      <c r="AC164" s="69"/>
      <c r="AD164" s="69"/>
      <c r="AE164" s="70"/>
      <c r="AF164" s="71"/>
      <c r="AG164" s="53"/>
      <c r="AH164" s="53"/>
      <c r="AI164" s="54"/>
      <c r="AJ164" s="55"/>
      <c r="AK164" s="82"/>
      <c r="AL164" s="8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4"/>
      <c r="DF164" s="58">
        <v>151</v>
      </c>
      <c r="DG164" s="32"/>
      <c r="DH164" s="59"/>
      <c r="DI164" s="35" t="str">
        <f t="shared" si="8"/>
        <v/>
      </c>
      <c r="DJ164" s="78"/>
      <c r="DK164" s="61"/>
      <c r="DL164" s="62" t="str">
        <f t="shared" ca="1" si="9"/>
        <v/>
      </c>
      <c r="DM164" s="61"/>
      <c r="DN164" s="63"/>
      <c r="DO164" s="64" t="str">
        <f t="shared" si="10"/>
        <v/>
      </c>
      <c r="DP164" s="65"/>
      <c r="DQ164" s="66"/>
      <c r="DR164" s="73"/>
      <c r="DS164" s="74"/>
      <c r="DT164" s="75"/>
      <c r="DU164" s="79"/>
      <c r="DV164" s="67"/>
      <c r="DW164" s="57" t="str">
        <f t="shared" ca="1" si="11"/>
        <v>期限切れ</v>
      </c>
      <c r="DX164" s="46"/>
      <c r="DY164" s="47"/>
      <c r="DZ164" s="46"/>
      <c r="EA164" s="66"/>
      <c r="EB164" s="61"/>
      <c r="EC164" s="66"/>
      <c r="ED164" s="66"/>
      <c r="EE164" s="66"/>
      <c r="EF164" s="66"/>
      <c r="EG164" s="66"/>
      <c r="EH164" s="66"/>
      <c r="EI164" s="68"/>
      <c r="EJ164" s="69"/>
      <c r="EK164" s="69"/>
      <c r="EL164" s="76"/>
      <c r="EM164" s="76"/>
      <c r="EN164" s="72"/>
      <c r="EO164" s="72"/>
    </row>
    <row r="165" spans="1:145" ht="15" customHeight="1">
      <c r="A165" s="32"/>
      <c r="B165" s="77"/>
      <c r="C165" s="59"/>
      <c r="D165" s="35"/>
      <c r="E165" s="78"/>
      <c r="F165" s="61"/>
      <c r="G165" s="62"/>
      <c r="H165" s="61"/>
      <c r="I165" s="63"/>
      <c r="J165" s="64"/>
      <c r="K165" s="65"/>
      <c r="L165" s="66"/>
      <c r="M165" s="65"/>
      <c r="N165" s="79"/>
      <c r="O165" s="67"/>
      <c r="P165" s="80"/>
      <c r="Q165" s="47"/>
      <c r="R165" s="81"/>
      <c r="S165" s="66"/>
      <c r="T165" s="61"/>
      <c r="U165" s="66"/>
      <c r="V165" s="66"/>
      <c r="W165" s="66"/>
      <c r="X165" s="66"/>
      <c r="Y165" s="66"/>
      <c r="Z165" s="66"/>
      <c r="AA165" s="66"/>
      <c r="AB165" s="68"/>
      <c r="AC165" s="69"/>
      <c r="AD165" s="69"/>
      <c r="AE165" s="70"/>
      <c r="AF165" s="71"/>
      <c r="AG165" s="53"/>
      <c r="AH165" s="53"/>
      <c r="AI165" s="54"/>
      <c r="AJ165" s="55"/>
      <c r="AK165" s="82"/>
      <c r="AL165" s="8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4"/>
      <c r="DF165" s="58">
        <v>152</v>
      </c>
      <c r="DG165" s="32"/>
      <c r="DH165" s="59"/>
      <c r="DI165" s="35" t="str">
        <f t="shared" si="8"/>
        <v/>
      </c>
      <c r="DJ165" s="78"/>
      <c r="DK165" s="61"/>
      <c r="DL165" s="62" t="str">
        <f t="shared" ca="1" si="9"/>
        <v/>
      </c>
      <c r="DM165" s="61"/>
      <c r="DN165" s="63"/>
      <c r="DO165" s="64" t="str">
        <f t="shared" si="10"/>
        <v/>
      </c>
      <c r="DP165" s="65"/>
      <c r="DQ165" s="66"/>
      <c r="DR165" s="73"/>
      <c r="DS165" s="74"/>
      <c r="DT165" s="75"/>
      <c r="DU165" s="79"/>
      <c r="DV165" s="67"/>
      <c r="DW165" s="57" t="str">
        <f t="shared" ca="1" si="11"/>
        <v>期限切れ</v>
      </c>
      <c r="DX165" s="46"/>
      <c r="DY165" s="47"/>
      <c r="DZ165" s="46"/>
      <c r="EA165" s="66"/>
      <c r="EB165" s="61"/>
      <c r="EC165" s="66"/>
      <c r="ED165" s="66"/>
      <c r="EE165" s="66"/>
      <c r="EF165" s="66"/>
      <c r="EG165" s="66"/>
      <c r="EH165" s="66"/>
      <c r="EI165" s="68"/>
      <c r="EJ165" s="69"/>
      <c r="EK165" s="69"/>
      <c r="EL165" s="76"/>
      <c r="EM165" s="76"/>
      <c r="EN165" s="72"/>
      <c r="EO165" s="72"/>
    </row>
    <row r="166" spans="1:145" ht="15" customHeight="1">
      <c r="A166" s="32"/>
      <c r="B166" s="77"/>
      <c r="C166" s="59"/>
      <c r="D166" s="35"/>
      <c r="E166" s="78"/>
      <c r="F166" s="61"/>
      <c r="G166" s="62"/>
      <c r="H166" s="61"/>
      <c r="I166" s="63"/>
      <c r="J166" s="64"/>
      <c r="K166" s="65"/>
      <c r="L166" s="66"/>
      <c r="M166" s="65"/>
      <c r="N166" s="79"/>
      <c r="O166" s="67"/>
      <c r="P166" s="80"/>
      <c r="Q166" s="47"/>
      <c r="R166" s="81"/>
      <c r="S166" s="66"/>
      <c r="T166" s="61"/>
      <c r="U166" s="66"/>
      <c r="V166" s="66"/>
      <c r="W166" s="66"/>
      <c r="X166" s="66"/>
      <c r="Y166" s="66"/>
      <c r="Z166" s="66"/>
      <c r="AA166" s="66"/>
      <c r="AB166" s="68"/>
      <c r="AC166" s="69"/>
      <c r="AD166" s="69"/>
      <c r="AE166" s="70"/>
      <c r="AF166" s="71"/>
      <c r="AG166" s="53"/>
      <c r="AH166" s="53"/>
      <c r="AI166" s="54"/>
      <c r="AJ166" s="55"/>
      <c r="AK166" s="82"/>
      <c r="AL166" s="8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4"/>
      <c r="DF166" s="58">
        <v>153</v>
      </c>
      <c r="DG166" s="32"/>
      <c r="DH166" s="59"/>
      <c r="DI166" s="35" t="str">
        <f t="shared" si="8"/>
        <v/>
      </c>
      <c r="DJ166" s="78"/>
      <c r="DK166" s="61"/>
      <c r="DL166" s="62" t="str">
        <f t="shared" ca="1" si="9"/>
        <v/>
      </c>
      <c r="DM166" s="61"/>
      <c r="DN166" s="63"/>
      <c r="DO166" s="64" t="str">
        <f t="shared" si="10"/>
        <v/>
      </c>
      <c r="DP166" s="65"/>
      <c r="DQ166" s="66"/>
      <c r="DR166" s="73"/>
      <c r="DS166" s="74"/>
      <c r="DT166" s="75"/>
      <c r="DU166" s="79"/>
      <c r="DV166" s="67"/>
      <c r="DW166" s="57" t="str">
        <f t="shared" ca="1" si="11"/>
        <v>期限切れ</v>
      </c>
      <c r="DX166" s="46"/>
      <c r="DY166" s="47"/>
      <c r="DZ166" s="46"/>
      <c r="EA166" s="66"/>
      <c r="EB166" s="61"/>
      <c r="EC166" s="66"/>
      <c r="ED166" s="66"/>
      <c r="EE166" s="66"/>
      <c r="EF166" s="66"/>
      <c r="EG166" s="66"/>
      <c r="EH166" s="66"/>
      <c r="EI166" s="68"/>
      <c r="EJ166" s="69"/>
      <c r="EK166" s="69"/>
      <c r="EL166" s="76"/>
      <c r="EM166" s="76"/>
      <c r="EN166" s="72"/>
      <c r="EO166" s="72"/>
    </row>
    <row r="167" spans="1:145" ht="15" customHeight="1">
      <c r="A167" s="32"/>
      <c r="B167" s="77"/>
      <c r="C167" s="59"/>
      <c r="D167" s="35"/>
      <c r="E167" s="78"/>
      <c r="F167" s="61"/>
      <c r="G167" s="62"/>
      <c r="H167" s="61"/>
      <c r="I167" s="63"/>
      <c r="J167" s="64"/>
      <c r="K167" s="65"/>
      <c r="L167" s="66"/>
      <c r="M167" s="65"/>
      <c r="N167" s="79"/>
      <c r="O167" s="67"/>
      <c r="P167" s="80"/>
      <c r="Q167" s="47"/>
      <c r="R167" s="81"/>
      <c r="S167" s="66"/>
      <c r="T167" s="61"/>
      <c r="U167" s="66"/>
      <c r="V167" s="66"/>
      <c r="W167" s="66"/>
      <c r="X167" s="66"/>
      <c r="Y167" s="66"/>
      <c r="Z167" s="66"/>
      <c r="AA167" s="66"/>
      <c r="AB167" s="68"/>
      <c r="AC167" s="69"/>
      <c r="AD167" s="69"/>
      <c r="AE167" s="70"/>
      <c r="AF167" s="71"/>
      <c r="AG167" s="53"/>
      <c r="AH167" s="53"/>
      <c r="AI167" s="54"/>
      <c r="AJ167" s="55"/>
      <c r="AK167" s="82"/>
      <c r="AL167" s="8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4"/>
      <c r="DF167" s="58">
        <v>154</v>
      </c>
      <c r="DG167" s="32"/>
      <c r="DH167" s="59"/>
      <c r="DI167" s="35" t="str">
        <f t="shared" si="8"/>
        <v/>
      </c>
      <c r="DJ167" s="78"/>
      <c r="DK167" s="61"/>
      <c r="DL167" s="62" t="str">
        <f t="shared" ca="1" si="9"/>
        <v/>
      </c>
      <c r="DM167" s="61"/>
      <c r="DN167" s="63"/>
      <c r="DO167" s="64" t="str">
        <f t="shared" si="10"/>
        <v/>
      </c>
      <c r="DP167" s="65"/>
      <c r="DQ167" s="66"/>
      <c r="DR167" s="73"/>
      <c r="DS167" s="74"/>
      <c r="DT167" s="75"/>
      <c r="DU167" s="79"/>
      <c r="DV167" s="67"/>
      <c r="DW167" s="57" t="str">
        <f t="shared" ca="1" si="11"/>
        <v>期限切れ</v>
      </c>
      <c r="DX167" s="46"/>
      <c r="DY167" s="47"/>
      <c r="DZ167" s="46"/>
      <c r="EA167" s="66"/>
      <c r="EB167" s="61"/>
      <c r="EC167" s="66"/>
      <c r="ED167" s="66"/>
      <c r="EE167" s="66"/>
      <c r="EF167" s="66"/>
      <c r="EG167" s="66"/>
      <c r="EH167" s="66"/>
      <c r="EI167" s="68"/>
      <c r="EJ167" s="69"/>
      <c r="EK167" s="69"/>
      <c r="EL167" s="76"/>
      <c r="EM167" s="76"/>
      <c r="EN167" s="72"/>
      <c r="EO167" s="72"/>
    </row>
    <row r="168" spans="1:145" ht="15" customHeight="1">
      <c r="A168" s="32"/>
      <c r="B168" s="77"/>
      <c r="C168" s="59"/>
      <c r="D168" s="35"/>
      <c r="E168" s="78"/>
      <c r="F168" s="61"/>
      <c r="G168" s="62"/>
      <c r="H168" s="61"/>
      <c r="I168" s="63"/>
      <c r="J168" s="64"/>
      <c r="K168" s="65"/>
      <c r="L168" s="66"/>
      <c r="M168" s="65"/>
      <c r="N168" s="79"/>
      <c r="O168" s="67"/>
      <c r="P168" s="80"/>
      <c r="Q168" s="47"/>
      <c r="R168" s="81"/>
      <c r="S168" s="66"/>
      <c r="T168" s="61"/>
      <c r="U168" s="66"/>
      <c r="V168" s="66"/>
      <c r="W168" s="66"/>
      <c r="X168" s="66"/>
      <c r="Y168" s="66"/>
      <c r="Z168" s="66"/>
      <c r="AA168" s="66"/>
      <c r="AB168" s="68"/>
      <c r="AC168" s="69"/>
      <c r="AD168" s="69"/>
      <c r="AE168" s="70"/>
      <c r="AF168" s="71"/>
      <c r="AG168" s="53"/>
      <c r="AH168" s="53"/>
      <c r="AI168" s="54"/>
      <c r="AJ168" s="55"/>
      <c r="AK168" s="82"/>
      <c r="AL168" s="8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4"/>
      <c r="DF168" s="58">
        <v>155</v>
      </c>
      <c r="DG168" s="32"/>
      <c r="DH168" s="59"/>
      <c r="DI168" s="35" t="str">
        <f t="shared" si="8"/>
        <v/>
      </c>
      <c r="DJ168" s="78"/>
      <c r="DK168" s="61"/>
      <c r="DL168" s="62" t="str">
        <f t="shared" ca="1" si="9"/>
        <v/>
      </c>
      <c r="DM168" s="61"/>
      <c r="DN168" s="63"/>
      <c r="DO168" s="64" t="str">
        <f t="shared" si="10"/>
        <v/>
      </c>
      <c r="DP168" s="65"/>
      <c r="DQ168" s="66"/>
      <c r="DR168" s="73"/>
      <c r="DS168" s="74"/>
      <c r="DT168" s="75"/>
      <c r="DU168" s="79"/>
      <c r="DV168" s="67"/>
      <c r="DW168" s="57" t="str">
        <f t="shared" ca="1" si="11"/>
        <v>期限切れ</v>
      </c>
      <c r="DX168" s="46"/>
      <c r="DY168" s="47"/>
      <c r="DZ168" s="46"/>
      <c r="EA168" s="66"/>
      <c r="EB168" s="61"/>
      <c r="EC168" s="66"/>
      <c r="ED168" s="66"/>
      <c r="EE168" s="66"/>
      <c r="EF168" s="66"/>
      <c r="EG168" s="66"/>
      <c r="EH168" s="66"/>
      <c r="EI168" s="68"/>
      <c r="EJ168" s="69"/>
      <c r="EK168" s="69"/>
      <c r="EL168" s="76"/>
      <c r="EM168" s="76"/>
      <c r="EN168" s="72"/>
      <c r="EO168" s="72"/>
    </row>
    <row r="169" spans="1:145" ht="15" customHeight="1">
      <c r="A169" s="32"/>
      <c r="B169" s="77"/>
      <c r="C169" s="59"/>
      <c r="D169" s="35"/>
      <c r="E169" s="78"/>
      <c r="F169" s="61"/>
      <c r="G169" s="62"/>
      <c r="H169" s="61"/>
      <c r="I169" s="63"/>
      <c r="J169" s="64"/>
      <c r="K169" s="65"/>
      <c r="L169" s="66"/>
      <c r="M169" s="65"/>
      <c r="N169" s="79"/>
      <c r="O169" s="67"/>
      <c r="P169" s="80"/>
      <c r="Q169" s="47"/>
      <c r="R169" s="81"/>
      <c r="S169" s="66"/>
      <c r="T169" s="61"/>
      <c r="U169" s="66"/>
      <c r="V169" s="66"/>
      <c r="W169" s="66"/>
      <c r="X169" s="66"/>
      <c r="Y169" s="66"/>
      <c r="Z169" s="66"/>
      <c r="AA169" s="66"/>
      <c r="AB169" s="68"/>
      <c r="AC169" s="69"/>
      <c r="AD169" s="69"/>
      <c r="AE169" s="70"/>
      <c r="AF169" s="71"/>
      <c r="AG169" s="53"/>
      <c r="AH169" s="53"/>
      <c r="AI169" s="54"/>
      <c r="AJ169" s="55"/>
      <c r="AK169" s="82"/>
      <c r="AL169" s="8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4"/>
      <c r="DF169" s="58">
        <v>156</v>
      </c>
      <c r="DG169" s="32"/>
      <c r="DH169" s="59"/>
      <c r="DI169" s="35" t="str">
        <f t="shared" si="8"/>
        <v/>
      </c>
      <c r="DJ169" s="78"/>
      <c r="DK169" s="61"/>
      <c r="DL169" s="62" t="str">
        <f t="shared" ca="1" si="9"/>
        <v/>
      </c>
      <c r="DM169" s="61"/>
      <c r="DN169" s="63"/>
      <c r="DO169" s="64" t="str">
        <f t="shared" si="10"/>
        <v/>
      </c>
      <c r="DP169" s="65"/>
      <c r="DQ169" s="66"/>
      <c r="DR169" s="73"/>
      <c r="DS169" s="74"/>
      <c r="DT169" s="75"/>
      <c r="DU169" s="79"/>
      <c r="DV169" s="67"/>
      <c r="DW169" s="57" t="str">
        <f t="shared" ca="1" si="11"/>
        <v>期限切れ</v>
      </c>
      <c r="DX169" s="46"/>
      <c r="DY169" s="47"/>
      <c r="DZ169" s="46"/>
      <c r="EA169" s="66"/>
      <c r="EB169" s="61"/>
      <c r="EC169" s="66"/>
      <c r="ED169" s="66"/>
      <c r="EE169" s="66"/>
      <c r="EF169" s="66"/>
      <c r="EG169" s="66"/>
      <c r="EH169" s="66"/>
      <c r="EI169" s="68"/>
      <c r="EJ169" s="69"/>
      <c r="EK169" s="69"/>
      <c r="EL169" s="76"/>
      <c r="EM169" s="76"/>
      <c r="EN169" s="72"/>
      <c r="EO169" s="72"/>
    </row>
    <row r="170" spans="1:145" ht="15" customHeight="1">
      <c r="A170" s="32"/>
      <c r="B170" s="77"/>
      <c r="C170" s="59"/>
      <c r="D170" s="35"/>
      <c r="E170" s="78"/>
      <c r="F170" s="61"/>
      <c r="G170" s="62"/>
      <c r="H170" s="61"/>
      <c r="I170" s="63"/>
      <c r="J170" s="64"/>
      <c r="K170" s="65"/>
      <c r="L170" s="66"/>
      <c r="M170" s="65"/>
      <c r="N170" s="79"/>
      <c r="O170" s="67"/>
      <c r="P170" s="80"/>
      <c r="Q170" s="47"/>
      <c r="R170" s="81"/>
      <c r="S170" s="66"/>
      <c r="T170" s="61"/>
      <c r="U170" s="66"/>
      <c r="V170" s="66"/>
      <c r="W170" s="66"/>
      <c r="X170" s="66"/>
      <c r="Y170" s="66"/>
      <c r="Z170" s="66"/>
      <c r="AA170" s="66"/>
      <c r="AB170" s="68"/>
      <c r="AC170" s="69"/>
      <c r="AD170" s="69"/>
      <c r="AE170" s="70"/>
      <c r="AF170" s="71"/>
      <c r="AG170" s="53"/>
      <c r="AH170" s="53"/>
      <c r="AI170" s="54"/>
      <c r="AJ170" s="55"/>
      <c r="AK170" s="82"/>
      <c r="AL170" s="8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4"/>
      <c r="DF170" s="58">
        <v>157</v>
      </c>
      <c r="DG170" s="32"/>
      <c r="DH170" s="59"/>
      <c r="DI170" s="35" t="str">
        <f t="shared" si="8"/>
        <v/>
      </c>
      <c r="DJ170" s="78"/>
      <c r="DK170" s="61"/>
      <c r="DL170" s="62" t="str">
        <f t="shared" ca="1" si="9"/>
        <v/>
      </c>
      <c r="DM170" s="61"/>
      <c r="DN170" s="63"/>
      <c r="DO170" s="64" t="str">
        <f t="shared" si="10"/>
        <v/>
      </c>
      <c r="DP170" s="65"/>
      <c r="DQ170" s="66"/>
      <c r="DR170" s="73"/>
      <c r="DS170" s="74"/>
      <c r="DT170" s="75"/>
      <c r="DU170" s="79"/>
      <c r="DV170" s="67"/>
      <c r="DW170" s="57" t="str">
        <f t="shared" ca="1" si="11"/>
        <v>期限切れ</v>
      </c>
      <c r="DX170" s="46"/>
      <c r="DY170" s="47"/>
      <c r="DZ170" s="46"/>
      <c r="EA170" s="66"/>
      <c r="EB170" s="61"/>
      <c r="EC170" s="66"/>
      <c r="ED170" s="66"/>
      <c r="EE170" s="66"/>
      <c r="EF170" s="66"/>
      <c r="EG170" s="66"/>
      <c r="EH170" s="66"/>
      <c r="EI170" s="68"/>
      <c r="EJ170" s="69"/>
      <c r="EK170" s="69"/>
      <c r="EL170" s="76"/>
      <c r="EM170" s="76"/>
      <c r="EN170" s="72"/>
      <c r="EO170" s="72"/>
    </row>
    <row r="171" spans="1:145" ht="15" customHeight="1">
      <c r="A171" s="32"/>
      <c r="B171" s="77"/>
      <c r="C171" s="59"/>
      <c r="D171" s="35"/>
      <c r="E171" s="78"/>
      <c r="F171" s="61"/>
      <c r="G171" s="62"/>
      <c r="H171" s="61"/>
      <c r="I171" s="63"/>
      <c r="J171" s="64"/>
      <c r="K171" s="65"/>
      <c r="L171" s="66"/>
      <c r="M171" s="65"/>
      <c r="N171" s="79"/>
      <c r="O171" s="67"/>
      <c r="P171" s="80"/>
      <c r="Q171" s="47"/>
      <c r="R171" s="81"/>
      <c r="S171" s="66"/>
      <c r="T171" s="61"/>
      <c r="U171" s="66"/>
      <c r="V171" s="66"/>
      <c r="W171" s="66"/>
      <c r="X171" s="66"/>
      <c r="Y171" s="66"/>
      <c r="Z171" s="66"/>
      <c r="AA171" s="66"/>
      <c r="AB171" s="68"/>
      <c r="AC171" s="69"/>
      <c r="AD171" s="69"/>
      <c r="AE171" s="70"/>
      <c r="AF171" s="71"/>
      <c r="AG171" s="53"/>
      <c r="AH171" s="53"/>
      <c r="AI171" s="54"/>
      <c r="AJ171" s="55"/>
      <c r="AK171" s="82"/>
      <c r="AL171" s="8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4"/>
      <c r="DF171" s="58">
        <v>158</v>
      </c>
      <c r="DG171" s="32"/>
      <c r="DH171" s="59"/>
      <c r="DI171" s="35" t="str">
        <f t="shared" si="8"/>
        <v/>
      </c>
      <c r="DJ171" s="78"/>
      <c r="DK171" s="61"/>
      <c r="DL171" s="62" t="str">
        <f t="shared" ca="1" si="9"/>
        <v/>
      </c>
      <c r="DM171" s="61"/>
      <c r="DN171" s="63"/>
      <c r="DO171" s="64" t="str">
        <f t="shared" si="10"/>
        <v/>
      </c>
      <c r="DP171" s="65"/>
      <c r="DQ171" s="66"/>
      <c r="DR171" s="73"/>
      <c r="DS171" s="74"/>
      <c r="DT171" s="75"/>
      <c r="DU171" s="79"/>
      <c r="DV171" s="67"/>
      <c r="DW171" s="57" t="str">
        <f t="shared" ca="1" si="11"/>
        <v>期限切れ</v>
      </c>
      <c r="DX171" s="46"/>
      <c r="DY171" s="47"/>
      <c r="DZ171" s="46"/>
      <c r="EA171" s="66"/>
      <c r="EB171" s="61"/>
      <c r="EC171" s="66"/>
      <c r="ED171" s="66"/>
      <c r="EE171" s="66"/>
      <c r="EF171" s="66"/>
      <c r="EG171" s="66"/>
      <c r="EH171" s="66"/>
      <c r="EI171" s="68"/>
      <c r="EJ171" s="69"/>
      <c r="EK171" s="69"/>
      <c r="EL171" s="76"/>
      <c r="EM171" s="76"/>
      <c r="EN171" s="72"/>
      <c r="EO171" s="72"/>
    </row>
    <row r="172" spans="1:145" ht="15" customHeight="1">
      <c r="A172" s="32"/>
      <c r="B172" s="77"/>
      <c r="C172" s="59"/>
      <c r="D172" s="35"/>
      <c r="E172" s="78"/>
      <c r="F172" s="61"/>
      <c r="G172" s="62"/>
      <c r="H172" s="61"/>
      <c r="I172" s="63"/>
      <c r="J172" s="64"/>
      <c r="K172" s="65"/>
      <c r="L172" s="66"/>
      <c r="M172" s="65"/>
      <c r="N172" s="79"/>
      <c r="O172" s="67"/>
      <c r="P172" s="80"/>
      <c r="Q172" s="47"/>
      <c r="R172" s="81"/>
      <c r="S172" s="66"/>
      <c r="T172" s="61"/>
      <c r="U172" s="66"/>
      <c r="V172" s="66"/>
      <c r="W172" s="66"/>
      <c r="X172" s="66"/>
      <c r="Y172" s="66"/>
      <c r="Z172" s="66"/>
      <c r="AA172" s="66"/>
      <c r="AB172" s="68"/>
      <c r="AC172" s="69"/>
      <c r="AD172" s="69"/>
      <c r="AE172" s="70"/>
      <c r="AF172" s="71"/>
      <c r="AG172" s="53"/>
      <c r="AH172" s="53"/>
      <c r="AI172" s="54"/>
      <c r="AJ172" s="55"/>
      <c r="AK172" s="82"/>
      <c r="AL172" s="8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4"/>
      <c r="DF172" s="58">
        <v>159</v>
      </c>
      <c r="DG172" s="32"/>
      <c r="DH172" s="59"/>
      <c r="DI172" s="35" t="str">
        <f t="shared" si="8"/>
        <v/>
      </c>
      <c r="DJ172" s="78"/>
      <c r="DK172" s="61"/>
      <c r="DL172" s="62" t="str">
        <f t="shared" ca="1" si="9"/>
        <v/>
      </c>
      <c r="DM172" s="61"/>
      <c r="DN172" s="63"/>
      <c r="DO172" s="64" t="str">
        <f t="shared" si="10"/>
        <v/>
      </c>
      <c r="DP172" s="65"/>
      <c r="DQ172" s="66"/>
      <c r="DR172" s="73"/>
      <c r="DS172" s="74"/>
      <c r="DT172" s="75"/>
      <c r="DU172" s="79"/>
      <c r="DV172" s="67"/>
      <c r="DW172" s="57" t="str">
        <f t="shared" ca="1" si="11"/>
        <v>期限切れ</v>
      </c>
      <c r="DX172" s="46"/>
      <c r="DY172" s="47"/>
      <c r="DZ172" s="46"/>
      <c r="EA172" s="66"/>
      <c r="EB172" s="61"/>
      <c r="EC172" s="66"/>
      <c r="ED172" s="66"/>
      <c r="EE172" s="66"/>
      <c r="EF172" s="66"/>
      <c r="EG172" s="66"/>
      <c r="EH172" s="66"/>
      <c r="EI172" s="68"/>
      <c r="EJ172" s="69"/>
      <c r="EK172" s="69"/>
      <c r="EL172" s="76"/>
      <c r="EM172" s="76"/>
      <c r="EN172" s="72"/>
      <c r="EO172" s="72"/>
    </row>
    <row r="173" spans="1:145" ht="15" customHeight="1">
      <c r="A173" s="32"/>
      <c r="B173" s="77"/>
      <c r="C173" s="59"/>
      <c r="D173" s="35"/>
      <c r="E173" s="78"/>
      <c r="F173" s="61"/>
      <c r="G173" s="62"/>
      <c r="H173" s="61"/>
      <c r="I173" s="63"/>
      <c r="J173" s="64"/>
      <c r="K173" s="65"/>
      <c r="L173" s="66"/>
      <c r="M173" s="65"/>
      <c r="N173" s="79"/>
      <c r="O173" s="67"/>
      <c r="P173" s="80"/>
      <c r="Q173" s="47"/>
      <c r="R173" s="81"/>
      <c r="S173" s="66"/>
      <c r="T173" s="61"/>
      <c r="U173" s="66"/>
      <c r="V173" s="66"/>
      <c r="W173" s="66"/>
      <c r="X173" s="66"/>
      <c r="Y173" s="66"/>
      <c r="Z173" s="66"/>
      <c r="AA173" s="66"/>
      <c r="AB173" s="68"/>
      <c r="AC173" s="69"/>
      <c r="AD173" s="69"/>
      <c r="AE173" s="70"/>
      <c r="AF173" s="71"/>
      <c r="AG173" s="53"/>
      <c r="AH173" s="53"/>
      <c r="AI173" s="54"/>
      <c r="AJ173" s="55"/>
      <c r="AK173" s="82"/>
      <c r="AL173" s="8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4"/>
      <c r="DF173" s="58">
        <v>160</v>
      </c>
      <c r="DG173" s="32"/>
      <c r="DH173" s="59"/>
      <c r="DI173" s="35" t="str">
        <f t="shared" si="8"/>
        <v/>
      </c>
      <c r="DJ173" s="78"/>
      <c r="DK173" s="61"/>
      <c r="DL173" s="62" t="str">
        <f t="shared" ca="1" si="9"/>
        <v/>
      </c>
      <c r="DM173" s="61"/>
      <c r="DN173" s="63"/>
      <c r="DO173" s="64" t="str">
        <f t="shared" si="10"/>
        <v/>
      </c>
      <c r="DP173" s="65"/>
      <c r="DQ173" s="66"/>
      <c r="DR173" s="73"/>
      <c r="DS173" s="74"/>
      <c r="DT173" s="75"/>
      <c r="DU173" s="79"/>
      <c r="DV173" s="67"/>
      <c r="DW173" s="57" t="str">
        <f t="shared" ca="1" si="11"/>
        <v>期限切れ</v>
      </c>
      <c r="DX173" s="46"/>
      <c r="DY173" s="47"/>
      <c r="DZ173" s="46"/>
      <c r="EA173" s="66"/>
      <c r="EB173" s="61"/>
      <c r="EC173" s="66"/>
      <c r="ED173" s="66"/>
      <c r="EE173" s="66"/>
      <c r="EF173" s="66"/>
      <c r="EG173" s="66"/>
      <c r="EH173" s="66"/>
      <c r="EI173" s="68"/>
      <c r="EJ173" s="69"/>
      <c r="EK173" s="69"/>
      <c r="EL173" s="76"/>
      <c r="EM173" s="76"/>
      <c r="EN173" s="72"/>
      <c r="EO173" s="72"/>
    </row>
    <row r="174" spans="1:145" ht="15" customHeight="1">
      <c r="A174" s="32"/>
      <c r="B174" s="77"/>
      <c r="C174" s="59"/>
      <c r="D174" s="35"/>
      <c r="E174" s="78"/>
      <c r="F174" s="61"/>
      <c r="G174" s="62"/>
      <c r="H174" s="61"/>
      <c r="I174" s="63"/>
      <c r="J174" s="64"/>
      <c r="K174" s="65"/>
      <c r="L174" s="66"/>
      <c r="M174" s="65"/>
      <c r="N174" s="79"/>
      <c r="O174" s="67"/>
      <c r="P174" s="80"/>
      <c r="Q174" s="47"/>
      <c r="R174" s="81"/>
      <c r="S174" s="66"/>
      <c r="T174" s="61"/>
      <c r="U174" s="66"/>
      <c r="V174" s="66"/>
      <c r="W174" s="66"/>
      <c r="X174" s="66"/>
      <c r="Y174" s="66"/>
      <c r="Z174" s="66"/>
      <c r="AA174" s="66"/>
      <c r="AB174" s="68"/>
      <c r="AC174" s="69"/>
      <c r="AD174" s="69"/>
      <c r="AE174" s="70"/>
      <c r="AF174" s="71"/>
      <c r="AG174" s="53"/>
      <c r="AH174" s="53"/>
      <c r="AI174" s="54"/>
      <c r="AJ174" s="55"/>
      <c r="AK174" s="82"/>
      <c r="AL174" s="8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4"/>
      <c r="DF174" s="58">
        <v>161</v>
      </c>
      <c r="DG174" s="32"/>
      <c r="DH174" s="59"/>
      <c r="DI174" s="35" t="str">
        <f t="shared" si="8"/>
        <v/>
      </c>
      <c r="DJ174" s="78"/>
      <c r="DK174" s="61"/>
      <c r="DL174" s="62" t="str">
        <f t="shared" ca="1" si="9"/>
        <v/>
      </c>
      <c r="DM174" s="61"/>
      <c r="DN174" s="63"/>
      <c r="DO174" s="64" t="str">
        <f t="shared" si="10"/>
        <v/>
      </c>
      <c r="DP174" s="65"/>
      <c r="DQ174" s="66"/>
      <c r="DR174" s="73"/>
      <c r="DS174" s="74"/>
      <c r="DT174" s="75"/>
      <c r="DU174" s="79"/>
      <c r="DV174" s="67"/>
      <c r="DW174" s="57" t="str">
        <f t="shared" ca="1" si="11"/>
        <v>期限切れ</v>
      </c>
      <c r="DX174" s="46"/>
      <c r="DY174" s="47"/>
      <c r="DZ174" s="46"/>
      <c r="EA174" s="66"/>
      <c r="EB174" s="61"/>
      <c r="EC174" s="66"/>
      <c r="ED174" s="66"/>
      <c r="EE174" s="66"/>
      <c r="EF174" s="66"/>
      <c r="EG174" s="66"/>
      <c r="EH174" s="66"/>
      <c r="EI174" s="68"/>
      <c r="EJ174" s="69"/>
      <c r="EK174" s="69"/>
      <c r="EL174" s="76"/>
      <c r="EM174" s="76"/>
      <c r="EN174" s="72"/>
      <c r="EO174" s="72"/>
    </row>
    <row r="175" spans="1:145" ht="15" customHeight="1">
      <c r="A175" s="32"/>
      <c r="B175" s="77"/>
      <c r="C175" s="59"/>
      <c r="D175" s="35"/>
      <c r="E175" s="78"/>
      <c r="F175" s="61"/>
      <c r="G175" s="62"/>
      <c r="H175" s="61"/>
      <c r="I175" s="63"/>
      <c r="J175" s="64"/>
      <c r="K175" s="65"/>
      <c r="L175" s="66"/>
      <c r="M175" s="65"/>
      <c r="N175" s="79"/>
      <c r="O175" s="67"/>
      <c r="P175" s="80"/>
      <c r="Q175" s="47"/>
      <c r="R175" s="81"/>
      <c r="S175" s="66"/>
      <c r="T175" s="61"/>
      <c r="U175" s="66"/>
      <c r="V175" s="66"/>
      <c r="W175" s="66"/>
      <c r="X175" s="66"/>
      <c r="Y175" s="66"/>
      <c r="Z175" s="66"/>
      <c r="AA175" s="66"/>
      <c r="AB175" s="68"/>
      <c r="AC175" s="69"/>
      <c r="AD175" s="69"/>
      <c r="AE175" s="70"/>
      <c r="AF175" s="71"/>
      <c r="AG175" s="53"/>
      <c r="AH175" s="53"/>
      <c r="AI175" s="54"/>
      <c r="AJ175" s="55"/>
      <c r="AK175" s="82"/>
      <c r="AL175" s="8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4"/>
      <c r="DF175" s="58">
        <v>162</v>
      </c>
      <c r="DG175" s="32"/>
      <c r="DH175" s="59"/>
      <c r="DI175" s="35" t="str">
        <f t="shared" si="8"/>
        <v/>
      </c>
      <c r="DJ175" s="78"/>
      <c r="DK175" s="61"/>
      <c r="DL175" s="62" t="str">
        <f t="shared" ca="1" si="9"/>
        <v/>
      </c>
      <c r="DM175" s="61"/>
      <c r="DN175" s="63"/>
      <c r="DO175" s="64" t="str">
        <f t="shared" si="10"/>
        <v/>
      </c>
      <c r="DP175" s="65"/>
      <c r="DQ175" s="66"/>
      <c r="DR175" s="73"/>
      <c r="DS175" s="74"/>
      <c r="DT175" s="75"/>
      <c r="DU175" s="79"/>
      <c r="DV175" s="67"/>
      <c r="DW175" s="57" t="str">
        <f t="shared" ca="1" si="11"/>
        <v>期限切れ</v>
      </c>
      <c r="DX175" s="46"/>
      <c r="DY175" s="47"/>
      <c r="DZ175" s="46"/>
      <c r="EA175" s="66"/>
      <c r="EB175" s="61"/>
      <c r="EC175" s="66"/>
      <c r="ED175" s="66"/>
      <c r="EE175" s="66"/>
      <c r="EF175" s="66"/>
      <c r="EG175" s="66"/>
      <c r="EH175" s="66"/>
      <c r="EI175" s="68"/>
      <c r="EJ175" s="69"/>
      <c r="EK175" s="69"/>
      <c r="EL175" s="76"/>
      <c r="EM175" s="76"/>
      <c r="EN175" s="72"/>
      <c r="EO175" s="72"/>
    </row>
    <row r="176" spans="1:145" ht="15" customHeight="1">
      <c r="A176" s="32"/>
      <c r="B176" s="77"/>
      <c r="C176" s="59"/>
      <c r="D176" s="35"/>
      <c r="E176" s="78"/>
      <c r="F176" s="61"/>
      <c r="G176" s="62"/>
      <c r="H176" s="61"/>
      <c r="I176" s="63"/>
      <c r="J176" s="64"/>
      <c r="K176" s="65"/>
      <c r="L176" s="66"/>
      <c r="M176" s="65"/>
      <c r="N176" s="79"/>
      <c r="O176" s="67"/>
      <c r="P176" s="80"/>
      <c r="Q176" s="47"/>
      <c r="R176" s="81"/>
      <c r="S176" s="66"/>
      <c r="T176" s="61"/>
      <c r="U176" s="66"/>
      <c r="V176" s="66"/>
      <c r="W176" s="66"/>
      <c r="X176" s="66"/>
      <c r="Y176" s="66"/>
      <c r="Z176" s="66"/>
      <c r="AA176" s="66"/>
      <c r="AB176" s="68"/>
      <c r="AC176" s="69"/>
      <c r="AD176" s="69"/>
      <c r="AE176" s="70"/>
      <c r="AF176" s="71"/>
      <c r="AG176" s="53"/>
      <c r="AH176" s="53"/>
      <c r="AI176" s="54"/>
      <c r="AJ176" s="55"/>
      <c r="AK176" s="82"/>
      <c r="AL176" s="8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4"/>
      <c r="DF176" s="58">
        <v>163</v>
      </c>
      <c r="DG176" s="32"/>
      <c r="DH176" s="59"/>
      <c r="DI176" s="35" t="str">
        <f t="shared" si="8"/>
        <v/>
      </c>
      <c r="DJ176" s="78"/>
      <c r="DK176" s="61"/>
      <c r="DL176" s="62" t="str">
        <f t="shared" ca="1" si="9"/>
        <v/>
      </c>
      <c r="DM176" s="61"/>
      <c r="DN176" s="63"/>
      <c r="DO176" s="64" t="str">
        <f t="shared" si="10"/>
        <v/>
      </c>
      <c r="DP176" s="65"/>
      <c r="DQ176" s="66"/>
      <c r="DR176" s="73"/>
      <c r="DS176" s="74"/>
      <c r="DT176" s="75"/>
      <c r="DU176" s="79"/>
      <c r="DV176" s="67"/>
      <c r="DW176" s="57" t="str">
        <f t="shared" ca="1" si="11"/>
        <v>期限切れ</v>
      </c>
      <c r="DX176" s="46"/>
      <c r="DY176" s="47"/>
      <c r="DZ176" s="46"/>
      <c r="EA176" s="66"/>
      <c r="EB176" s="61"/>
      <c r="EC176" s="66"/>
      <c r="ED176" s="66"/>
      <c r="EE176" s="66"/>
      <c r="EF176" s="66"/>
      <c r="EG176" s="66"/>
      <c r="EH176" s="66"/>
      <c r="EI176" s="68"/>
      <c r="EJ176" s="69"/>
      <c r="EK176" s="69"/>
      <c r="EL176" s="76"/>
      <c r="EM176" s="76"/>
      <c r="EN176" s="72"/>
      <c r="EO176" s="72"/>
    </row>
    <row r="177" spans="1:145" ht="15" customHeight="1">
      <c r="A177" s="32"/>
      <c r="B177" s="77"/>
      <c r="C177" s="59"/>
      <c r="D177" s="35"/>
      <c r="E177" s="78"/>
      <c r="F177" s="61"/>
      <c r="G177" s="62"/>
      <c r="H177" s="61"/>
      <c r="I177" s="63"/>
      <c r="J177" s="64"/>
      <c r="K177" s="65"/>
      <c r="L177" s="66"/>
      <c r="M177" s="65"/>
      <c r="N177" s="79"/>
      <c r="O177" s="67"/>
      <c r="P177" s="80"/>
      <c r="Q177" s="47"/>
      <c r="R177" s="81"/>
      <c r="S177" s="66"/>
      <c r="T177" s="61"/>
      <c r="U177" s="66"/>
      <c r="V177" s="66"/>
      <c r="W177" s="66"/>
      <c r="X177" s="66"/>
      <c r="Y177" s="66"/>
      <c r="Z177" s="66"/>
      <c r="AA177" s="66"/>
      <c r="AB177" s="68"/>
      <c r="AC177" s="69"/>
      <c r="AD177" s="69"/>
      <c r="AE177" s="70"/>
      <c r="AF177" s="71"/>
      <c r="AG177" s="53"/>
      <c r="AH177" s="53"/>
      <c r="AI177" s="54"/>
      <c r="AJ177" s="55"/>
      <c r="AK177" s="82"/>
      <c r="AL177" s="8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4"/>
      <c r="DF177" s="58">
        <v>164</v>
      </c>
      <c r="DG177" s="32"/>
      <c r="DH177" s="59"/>
      <c r="DI177" s="35" t="str">
        <f t="shared" si="8"/>
        <v/>
      </c>
      <c r="DJ177" s="78"/>
      <c r="DK177" s="61"/>
      <c r="DL177" s="62" t="str">
        <f t="shared" ca="1" si="9"/>
        <v/>
      </c>
      <c r="DM177" s="61"/>
      <c r="DN177" s="63"/>
      <c r="DO177" s="64" t="str">
        <f t="shared" si="10"/>
        <v/>
      </c>
      <c r="DP177" s="65"/>
      <c r="DQ177" s="66"/>
      <c r="DR177" s="73"/>
      <c r="DS177" s="74"/>
      <c r="DT177" s="75"/>
      <c r="DU177" s="79"/>
      <c r="DV177" s="67"/>
      <c r="DW177" s="57" t="str">
        <f t="shared" ca="1" si="11"/>
        <v>期限切れ</v>
      </c>
      <c r="DX177" s="46"/>
      <c r="DY177" s="47"/>
      <c r="DZ177" s="46"/>
      <c r="EA177" s="66"/>
      <c r="EB177" s="61"/>
      <c r="EC177" s="66"/>
      <c r="ED177" s="66"/>
      <c r="EE177" s="66"/>
      <c r="EF177" s="66"/>
      <c r="EG177" s="66"/>
      <c r="EH177" s="66"/>
      <c r="EI177" s="68"/>
      <c r="EJ177" s="69"/>
      <c r="EK177" s="69"/>
      <c r="EL177" s="76"/>
      <c r="EM177" s="76"/>
      <c r="EN177" s="72"/>
      <c r="EO177" s="72"/>
    </row>
    <row r="178" spans="1:145" ht="15" customHeight="1">
      <c r="A178" s="32"/>
      <c r="B178" s="77"/>
      <c r="C178" s="59"/>
      <c r="D178" s="35"/>
      <c r="E178" s="78"/>
      <c r="F178" s="61"/>
      <c r="G178" s="62"/>
      <c r="H178" s="61"/>
      <c r="I178" s="63"/>
      <c r="J178" s="64"/>
      <c r="K178" s="65"/>
      <c r="L178" s="66"/>
      <c r="M178" s="65"/>
      <c r="N178" s="79"/>
      <c r="O178" s="67"/>
      <c r="P178" s="80"/>
      <c r="Q178" s="47"/>
      <c r="R178" s="81"/>
      <c r="S178" s="66"/>
      <c r="T178" s="61"/>
      <c r="U178" s="66"/>
      <c r="V178" s="66"/>
      <c r="W178" s="66"/>
      <c r="X178" s="66"/>
      <c r="Y178" s="66"/>
      <c r="Z178" s="66"/>
      <c r="AA178" s="66"/>
      <c r="AB178" s="68"/>
      <c r="AC178" s="69"/>
      <c r="AD178" s="69"/>
      <c r="AE178" s="70"/>
      <c r="AF178" s="71"/>
      <c r="AG178" s="53"/>
      <c r="AH178" s="53"/>
      <c r="AI178" s="54"/>
      <c r="AJ178" s="55"/>
      <c r="AK178" s="82"/>
      <c r="AL178" s="8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4"/>
      <c r="DF178" s="58">
        <v>165</v>
      </c>
      <c r="DG178" s="32"/>
      <c r="DH178" s="59"/>
      <c r="DI178" s="35" t="str">
        <f t="shared" si="8"/>
        <v/>
      </c>
      <c r="DJ178" s="78"/>
      <c r="DK178" s="61"/>
      <c r="DL178" s="62" t="str">
        <f t="shared" ca="1" si="9"/>
        <v/>
      </c>
      <c r="DM178" s="61"/>
      <c r="DN178" s="63"/>
      <c r="DO178" s="64" t="str">
        <f t="shared" si="10"/>
        <v/>
      </c>
      <c r="DP178" s="65"/>
      <c r="DQ178" s="66"/>
      <c r="DR178" s="73"/>
      <c r="DS178" s="74"/>
      <c r="DT178" s="75"/>
      <c r="DU178" s="79"/>
      <c r="DV178" s="67"/>
      <c r="DW178" s="57" t="str">
        <f t="shared" ca="1" si="11"/>
        <v>期限切れ</v>
      </c>
      <c r="DX178" s="46"/>
      <c r="DY178" s="47"/>
      <c r="DZ178" s="46"/>
      <c r="EA178" s="66"/>
      <c r="EB178" s="61"/>
      <c r="EC178" s="66"/>
      <c r="ED178" s="66"/>
      <c r="EE178" s="66"/>
      <c r="EF178" s="66"/>
      <c r="EG178" s="66"/>
      <c r="EH178" s="66"/>
      <c r="EI178" s="68"/>
      <c r="EJ178" s="69"/>
      <c r="EK178" s="69"/>
      <c r="EL178" s="76"/>
      <c r="EM178" s="76"/>
      <c r="EN178" s="72"/>
      <c r="EO178" s="72"/>
    </row>
    <row r="179" spans="1:145" ht="15" customHeight="1">
      <c r="A179" s="32"/>
      <c r="B179" s="77"/>
      <c r="C179" s="59"/>
      <c r="D179" s="35"/>
      <c r="E179" s="78"/>
      <c r="F179" s="61"/>
      <c r="G179" s="62"/>
      <c r="H179" s="61"/>
      <c r="I179" s="63"/>
      <c r="J179" s="64"/>
      <c r="K179" s="65"/>
      <c r="L179" s="66"/>
      <c r="M179" s="65"/>
      <c r="N179" s="79"/>
      <c r="O179" s="67"/>
      <c r="P179" s="80"/>
      <c r="Q179" s="47"/>
      <c r="R179" s="81"/>
      <c r="S179" s="66"/>
      <c r="T179" s="61"/>
      <c r="U179" s="66"/>
      <c r="V179" s="66"/>
      <c r="W179" s="66"/>
      <c r="X179" s="66"/>
      <c r="Y179" s="66"/>
      <c r="Z179" s="66"/>
      <c r="AA179" s="66"/>
      <c r="AB179" s="68"/>
      <c r="AC179" s="69"/>
      <c r="AD179" s="69"/>
      <c r="AE179" s="70"/>
      <c r="AF179" s="71"/>
      <c r="AG179" s="53"/>
      <c r="AH179" s="53"/>
      <c r="AI179" s="54"/>
      <c r="AJ179" s="55"/>
      <c r="AK179" s="82"/>
      <c r="AL179" s="8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4"/>
      <c r="DF179" s="58">
        <v>166</v>
      </c>
      <c r="DG179" s="32"/>
      <c r="DH179" s="59"/>
      <c r="DI179" s="35" t="str">
        <f t="shared" si="8"/>
        <v/>
      </c>
      <c r="DJ179" s="78"/>
      <c r="DK179" s="61"/>
      <c r="DL179" s="62" t="str">
        <f t="shared" ca="1" si="9"/>
        <v/>
      </c>
      <c r="DM179" s="61"/>
      <c r="DN179" s="63"/>
      <c r="DO179" s="64" t="str">
        <f t="shared" si="10"/>
        <v/>
      </c>
      <c r="DP179" s="65"/>
      <c r="DQ179" s="66"/>
      <c r="DR179" s="73"/>
      <c r="DS179" s="74"/>
      <c r="DT179" s="75"/>
      <c r="DU179" s="79"/>
      <c r="DV179" s="67"/>
      <c r="DW179" s="57" t="str">
        <f t="shared" ca="1" si="11"/>
        <v>期限切れ</v>
      </c>
      <c r="DX179" s="46"/>
      <c r="DY179" s="47"/>
      <c r="DZ179" s="46"/>
      <c r="EA179" s="66"/>
      <c r="EB179" s="61"/>
      <c r="EC179" s="66"/>
      <c r="ED179" s="66"/>
      <c r="EE179" s="66"/>
      <c r="EF179" s="66"/>
      <c r="EG179" s="66"/>
      <c r="EH179" s="66"/>
      <c r="EI179" s="68"/>
      <c r="EJ179" s="69"/>
      <c r="EK179" s="69"/>
      <c r="EL179" s="76"/>
      <c r="EM179" s="76"/>
      <c r="EN179" s="72"/>
      <c r="EO179" s="72"/>
    </row>
    <row r="180" spans="1:145" ht="15" customHeight="1">
      <c r="A180" s="32"/>
      <c r="B180" s="77"/>
      <c r="C180" s="59"/>
      <c r="D180" s="35"/>
      <c r="E180" s="78"/>
      <c r="F180" s="61"/>
      <c r="G180" s="62"/>
      <c r="H180" s="61"/>
      <c r="I180" s="63"/>
      <c r="J180" s="64"/>
      <c r="K180" s="65"/>
      <c r="L180" s="66"/>
      <c r="M180" s="65"/>
      <c r="N180" s="79"/>
      <c r="O180" s="67"/>
      <c r="P180" s="80"/>
      <c r="Q180" s="47"/>
      <c r="R180" s="81"/>
      <c r="S180" s="66"/>
      <c r="T180" s="61"/>
      <c r="U180" s="66"/>
      <c r="V180" s="66"/>
      <c r="W180" s="66"/>
      <c r="X180" s="66"/>
      <c r="Y180" s="66"/>
      <c r="Z180" s="66"/>
      <c r="AA180" s="66"/>
      <c r="AB180" s="68"/>
      <c r="AC180" s="69"/>
      <c r="AD180" s="69"/>
      <c r="AE180" s="70"/>
      <c r="AF180" s="71"/>
      <c r="AG180" s="53"/>
      <c r="AH180" s="53"/>
      <c r="AI180" s="54"/>
      <c r="AJ180" s="55"/>
      <c r="AK180" s="82"/>
      <c r="AL180" s="8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4"/>
      <c r="DF180" s="58">
        <v>167</v>
      </c>
      <c r="DG180" s="32"/>
      <c r="DH180" s="59"/>
      <c r="DI180" s="35" t="str">
        <f t="shared" si="8"/>
        <v/>
      </c>
      <c r="DJ180" s="78"/>
      <c r="DK180" s="61"/>
      <c r="DL180" s="62" t="str">
        <f t="shared" ca="1" si="9"/>
        <v/>
      </c>
      <c r="DM180" s="61"/>
      <c r="DN180" s="63"/>
      <c r="DO180" s="64" t="str">
        <f t="shared" si="10"/>
        <v/>
      </c>
      <c r="DP180" s="65"/>
      <c r="DQ180" s="66"/>
      <c r="DR180" s="73"/>
      <c r="DS180" s="74"/>
      <c r="DT180" s="75"/>
      <c r="DU180" s="79"/>
      <c r="DV180" s="67"/>
      <c r="DW180" s="57" t="str">
        <f t="shared" ca="1" si="11"/>
        <v>期限切れ</v>
      </c>
      <c r="DX180" s="46"/>
      <c r="DY180" s="47"/>
      <c r="DZ180" s="46"/>
      <c r="EA180" s="66"/>
      <c r="EB180" s="61"/>
      <c r="EC180" s="66"/>
      <c r="ED180" s="66"/>
      <c r="EE180" s="66"/>
      <c r="EF180" s="66"/>
      <c r="EG180" s="66"/>
      <c r="EH180" s="66"/>
      <c r="EI180" s="68"/>
      <c r="EJ180" s="69"/>
      <c r="EK180" s="69"/>
      <c r="EL180" s="76"/>
      <c r="EM180" s="76"/>
      <c r="EN180" s="72"/>
      <c r="EO180" s="72"/>
    </row>
    <row r="181" spans="1:145" ht="15" customHeight="1">
      <c r="A181" s="32"/>
      <c r="B181" s="77"/>
      <c r="C181" s="59"/>
      <c r="D181" s="35"/>
      <c r="E181" s="78"/>
      <c r="F181" s="61"/>
      <c r="G181" s="62"/>
      <c r="H181" s="61"/>
      <c r="I181" s="63"/>
      <c r="J181" s="64"/>
      <c r="K181" s="65"/>
      <c r="L181" s="66"/>
      <c r="M181" s="65"/>
      <c r="N181" s="79"/>
      <c r="O181" s="67"/>
      <c r="P181" s="80"/>
      <c r="Q181" s="47"/>
      <c r="R181" s="81"/>
      <c r="S181" s="66"/>
      <c r="T181" s="61"/>
      <c r="U181" s="66"/>
      <c r="V181" s="66"/>
      <c r="W181" s="66"/>
      <c r="X181" s="66"/>
      <c r="Y181" s="66"/>
      <c r="Z181" s="66"/>
      <c r="AA181" s="66"/>
      <c r="AB181" s="68"/>
      <c r="AC181" s="69"/>
      <c r="AD181" s="69"/>
      <c r="AE181" s="70"/>
      <c r="AF181" s="71"/>
      <c r="AG181" s="53"/>
      <c r="AH181" s="53"/>
      <c r="AI181" s="54"/>
      <c r="AJ181" s="55"/>
      <c r="AK181" s="82"/>
      <c r="AL181" s="8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4"/>
      <c r="DF181" s="58">
        <v>168</v>
      </c>
      <c r="DG181" s="32"/>
      <c r="DH181" s="59"/>
      <c r="DI181" s="35" t="str">
        <f t="shared" si="8"/>
        <v/>
      </c>
      <c r="DJ181" s="78"/>
      <c r="DK181" s="61"/>
      <c r="DL181" s="62" t="str">
        <f t="shared" ca="1" si="9"/>
        <v/>
      </c>
      <c r="DM181" s="61"/>
      <c r="DN181" s="63"/>
      <c r="DO181" s="64" t="str">
        <f t="shared" si="10"/>
        <v/>
      </c>
      <c r="DP181" s="65"/>
      <c r="DQ181" s="66"/>
      <c r="DR181" s="73"/>
      <c r="DS181" s="74"/>
      <c r="DT181" s="75"/>
      <c r="DU181" s="79"/>
      <c r="DV181" s="67"/>
      <c r="DW181" s="57" t="str">
        <f t="shared" ca="1" si="11"/>
        <v>期限切れ</v>
      </c>
      <c r="DX181" s="46"/>
      <c r="DY181" s="47"/>
      <c r="DZ181" s="46"/>
      <c r="EA181" s="66"/>
      <c r="EB181" s="61"/>
      <c r="EC181" s="66"/>
      <c r="ED181" s="66"/>
      <c r="EE181" s="66"/>
      <c r="EF181" s="66"/>
      <c r="EG181" s="66"/>
      <c r="EH181" s="66"/>
      <c r="EI181" s="68"/>
      <c r="EJ181" s="69"/>
      <c r="EK181" s="69"/>
      <c r="EL181" s="76"/>
      <c r="EM181" s="76"/>
      <c r="EN181" s="72"/>
      <c r="EO181" s="72"/>
    </row>
    <row r="182" spans="1:145" ht="15" customHeight="1">
      <c r="A182" s="32"/>
      <c r="B182" s="77"/>
      <c r="C182" s="59"/>
      <c r="D182" s="35"/>
      <c r="E182" s="78"/>
      <c r="F182" s="61"/>
      <c r="G182" s="62"/>
      <c r="H182" s="61"/>
      <c r="I182" s="63"/>
      <c r="J182" s="64"/>
      <c r="K182" s="65"/>
      <c r="L182" s="66"/>
      <c r="M182" s="65"/>
      <c r="N182" s="79"/>
      <c r="O182" s="67"/>
      <c r="P182" s="80"/>
      <c r="Q182" s="47"/>
      <c r="R182" s="81"/>
      <c r="S182" s="66"/>
      <c r="T182" s="61"/>
      <c r="U182" s="66"/>
      <c r="V182" s="66"/>
      <c r="W182" s="66"/>
      <c r="X182" s="66"/>
      <c r="Y182" s="66"/>
      <c r="Z182" s="66"/>
      <c r="AA182" s="66"/>
      <c r="AB182" s="68"/>
      <c r="AC182" s="69"/>
      <c r="AD182" s="69"/>
      <c r="AE182" s="70"/>
      <c r="AF182" s="71"/>
      <c r="AG182" s="53"/>
      <c r="AH182" s="53"/>
      <c r="AI182" s="54"/>
      <c r="AJ182" s="55"/>
      <c r="AK182" s="82"/>
      <c r="AL182" s="8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4"/>
      <c r="DF182" s="58">
        <v>169</v>
      </c>
      <c r="DG182" s="32"/>
      <c r="DH182" s="59"/>
      <c r="DI182" s="35" t="str">
        <f t="shared" si="8"/>
        <v/>
      </c>
      <c r="DJ182" s="78"/>
      <c r="DK182" s="61"/>
      <c r="DL182" s="62" t="str">
        <f t="shared" ca="1" si="9"/>
        <v/>
      </c>
      <c r="DM182" s="61"/>
      <c r="DN182" s="63"/>
      <c r="DO182" s="64" t="str">
        <f t="shared" si="10"/>
        <v/>
      </c>
      <c r="DP182" s="65"/>
      <c r="DQ182" s="66"/>
      <c r="DR182" s="73"/>
      <c r="DS182" s="74"/>
      <c r="DT182" s="75"/>
      <c r="DU182" s="79"/>
      <c r="DV182" s="67"/>
      <c r="DW182" s="57" t="str">
        <f t="shared" ca="1" si="11"/>
        <v>期限切れ</v>
      </c>
      <c r="DX182" s="46"/>
      <c r="DY182" s="47"/>
      <c r="DZ182" s="46"/>
      <c r="EA182" s="66"/>
      <c r="EB182" s="61"/>
      <c r="EC182" s="66"/>
      <c r="ED182" s="66"/>
      <c r="EE182" s="66"/>
      <c r="EF182" s="66"/>
      <c r="EG182" s="66"/>
      <c r="EH182" s="66"/>
      <c r="EI182" s="68"/>
      <c r="EJ182" s="69"/>
      <c r="EK182" s="69"/>
      <c r="EL182" s="76"/>
      <c r="EM182" s="76"/>
      <c r="EN182" s="72"/>
      <c r="EO182" s="72"/>
    </row>
    <row r="183" spans="1:145" ht="15" customHeight="1">
      <c r="A183" s="32"/>
      <c r="B183" s="77"/>
      <c r="C183" s="59"/>
      <c r="D183" s="35"/>
      <c r="E183" s="78"/>
      <c r="F183" s="61"/>
      <c r="G183" s="62"/>
      <c r="H183" s="61"/>
      <c r="I183" s="63"/>
      <c r="J183" s="64"/>
      <c r="K183" s="65"/>
      <c r="L183" s="66"/>
      <c r="M183" s="65"/>
      <c r="N183" s="79"/>
      <c r="O183" s="67"/>
      <c r="P183" s="80"/>
      <c r="Q183" s="47"/>
      <c r="R183" s="81"/>
      <c r="S183" s="66"/>
      <c r="T183" s="61"/>
      <c r="U183" s="66"/>
      <c r="V183" s="66"/>
      <c r="W183" s="66"/>
      <c r="X183" s="66"/>
      <c r="Y183" s="66"/>
      <c r="Z183" s="66"/>
      <c r="AA183" s="66"/>
      <c r="AB183" s="68"/>
      <c r="AC183" s="69"/>
      <c r="AD183" s="69"/>
      <c r="AE183" s="70"/>
      <c r="AF183" s="71"/>
      <c r="AG183" s="53"/>
      <c r="AH183" s="53"/>
      <c r="AI183" s="54"/>
      <c r="AJ183" s="55"/>
      <c r="AK183" s="82"/>
      <c r="AL183" s="8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4"/>
      <c r="DF183" s="58">
        <v>170</v>
      </c>
      <c r="DG183" s="32"/>
      <c r="DH183" s="59"/>
      <c r="DI183" s="35" t="str">
        <f t="shared" si="8"/>
        <v/>
      </c>
      <c r="DJ183" s="78"/>
      <c r="DK183" s="61"/>
      <c r="DL183" s="62" t="str">
        <f t="shared" ca="1" si="9"/>
        <v/>
      </c>
      <c r="DM183" s="61"/>
      <c r="DN183" s="63"/>
      <c r="DO183" s="64" t="str">
        <f t="shared" si="10"/>
        <v/>
      </c>
      <c r="DP183" s="65"/>
      <c r="DQ183" s="66"/>
      <c r="DR183" s="73"/>
      <c r="DS183" s="74"/>
      <c r="DT183" s="75"/>
      <c r="DU183" s="79"/>
      <c r="DV183" s="67"/>
      <c r="DW183" s="57" t="str">
        <f t="shared" ca="1" si="11"/>
        <v>期限切れ</v>
      </c>
      <c r="DX183" s="46"/>
      <c r="DY183" s="47"/>
      <c r="DZ183" s="46"/>
      <c r="EA183" s="66"/>
      <c r="EB183" s="61"/>
      <c r="EC183" s="66"/>
      <c r="ED183" s="66"/>
      <c r="EE183" s="66"/>
      <c r="EF183" s="66"/>
      <c r="EG183" s="66"/>
      <c r="EH183" s="66"/>
      <c r="EI183" s="68"/>
      <c r="EJ183" s="69"/>
      <c r="EK183" s="69"/>
      <c r="EL183" s="76"/>
      <c r="EM183" s="76"/>
      <c r="EN183" s="72"/>
      <c r="EO183" s="72"/>
    </row>
    <row r="184" spans="1:145" ht="15" customHeight="1">
      <c r="A184" s="32"/>
      <c r="B184" s="77"/>
      <c r="C184" s="59"/>
      <c r="D184" s="35"/>
      <c r="E184" s="78"/>
      <c r="F184" s="61"/>
      <c r="G184" s="62"/>
      <c r="H184" s="61"/>
      <c r="I184" s="63"/>
      <c r="J184" s="64"/>
      <c r="K184" s="65"/>
      <c r="L184" s="66"/>
      <c r="M184" s="65"/>
      <c r="N184" s="79"/>
      <c r="O184" s="67"/>
      <c r="P184" s="80"/>
      <c r="Q184" s="47"/>
      <c r="R184" s="81"/>
      <c r="S184" s="66"/>
      <c r="T184" s="61"/>
      <c r="U184" s="66"/>
      <c r="V184" s="66"/>
      <c r="W184" s="66"/>
      <c r="X184" s="66"/>
      <c r="Y184" s="66"/>
      <c r="Z184" s="66"/>
      <c r="AA184" s="66"/>
      <c r="AB184" s="68"/>
      <c r="AC184" s="69"/>
      <c r="AD184" s="69"/>
      <c r="AE184" s="70"/>
      <c r="AF184" s="71"/>
      <c r="AG184" s="53"/>
      <c r="AH184" s="53"/>
      <c r="AI184" s="54"/>
      <c r="AJ184" s="55"/>
      <c r="AK184" s="82"/>
      <c r="AL184" s="8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4"/>
      <c r="DF184" s="58">
        <v>171</v>
      </c>
      <c r="DG184" s="32"/>
      <c r="DH184" s="59"/>
      <c r="DI184" s="35" t="str">
        <f t="shared" si="8"/>
        <v/>
      </c>
      <c r="DJ184" s="78"/>
      <c r="DK184" s="61"/>
      <c r="DL184" s="62" t="str">
        <f t="shared" ca="1" si="9"/>
        <v/>
      </c>
      <c r="DM184" s="61"/>
      <c r="DN184" s="63"/>
      <c r="DO184" s="64" t="str">
        <f t="shared" si="10"/>
        <v/>
      </c>
      <c r="DP184" s="65"/>
      <c r="DQ184" s="66"/>
      <c r="DR184" s="73"/>
      <c r="DS184" s="74"/>
      <c r="DT184" s="75"/>
      <c r="DU184" s="79"/>
      <c r="DV184" s="67"/>
      <c r="DW184" s="57" t="str">
        <f t="shared" ca="1" si="11"/>
        <v>期限切れ</v>
      </c>
      <c r="DX184" s="46"/>
      <c r="DY184" s="47"/>
      <c r="DZ184" s="46"/>
      <c r="EA184" s="66"/>
      <c r="EB184" s="61"/>
      <c r="EC184" s="66"/>
      <c r="ED184" s="66"/>
      <c r="EE184" s="66"/>
      <c r="EF184" s="66"/>
      <c r="EG184" s="66"/>
      <c r="EH184" s="66"/>
      <c r="EI184" s="68"/>
      <c r="EJ184" s="69"/>
      <c r="EK184" s="69"/>
      <c r="EL184" s="76"/>
      <c r="EM184" s="76"/>
      <c r="EN184" s="72"/>
      <c r="EO184" s="72"/>
    </row>
    <row r="185" spans="1:145" ht="15" customHeight="1">
      <c r="A185" s="32"/>
      <c r="B185" s="77"/>
      <c r="C185" s="59"/>
      <c r="D185" s="35"/>
      <c r="E185" s="78"/>
      <c r="F185" s="61"/>
      <c r="G185" s="62"/>
      <c r="H185" s="61"/>
      <c r="I185" s="63"/>
      <c r="J185" s="64"/>
      <c r="K185" s="65"/>
      <c r="L185" s="66"/>
      <c r="M185" s="65"/>
      <c r="N185" s="79"/>
      <c r="O185" s="67"/>
      <c r="P185" s="80"/>
      <c r="Q185" s="47"/>
      <c r="R185" s="81"/>
      <c r="S185" s="66"/>
      <c r="T185" s="61"/>
      <c r="U185" s="66"/>
      <c r="V185" s="66"/>
      <c r="W185" s="66"/>
      <c r="X185" s="66"/>
      <c r="Y185" s="66"/>
      <c r="Z185" s="66"/>
      <c r="AA185" s="66"/>
      <c r="AB185" s="68"/>
      <c r="AC185" s="69"/>
      <c r="AD185" s="69"/>
      <c r="AE185" s="70"/>
      <c r="AF185" s="71"/>
      <c r="AG185" s="53"/>
      <c r="AH185" s="53"/>
      <c r="AI185" s="54"/>
      <c r="AJ185" s="55"/>
      <c r="AK185" s="82"/>
      <c r="AL185" s="8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4"/>
      <c r="DF185" s="58">
        <v>172</v>
      </c>
      <c r="DG185" s="32"/>
      <c r="DH185" s="59"/>
      <c r="DI185" s="35" t="str">
        <f t="shared" si="8"/>
        <v/>
      </c>
      <c r="DJ185" s="78"/>
      <c r="DK185" s="61"/>
      <c r="DL185" s="62" t="str">
        <f t="shared" ca="1" si="9"/>
        <v/>
      </c>
      <c r="DM185" s="61"/>
      <c r="DN185" s="63"/>
      <c r="DO185" s="64" t="str">
        <f t="shared" si="10"/>
        <v/>
      </c>
      <c r="DP185" s="65"/>
      <c r="DQ185" s="66"/>
      <c r="DR185" s="73"/>
      <c r="DS185" s="74"/>
      <c r="DT185" s="75"/>
      <c r="DU185" s="79"/>
      <c r="DV185" s="67"/>
      <c r="DW185" s="57" t="str">
        <f t="shared" ca="1" si="11"/>
        <v>期限切れ</v>
      </c>
      <c r="DX185" s="46"/>
      <c r="DY185" s="47"/>
      <c r="DZ185" s="46"/>
      <c r="EA185" s="66"/>
      <c r="EB185" s="61"/>
      <c r="EC185" s="66"/>
      <c r="ED185" s="66"/>
      <c r="EE185" s="66"/>
      <c r="EF185" s="66"/>
      <c r="EG185" s="66"/>
      <c r="EH185" s="66"/>
      <c r="EI185" s="68"/>
      <c r="EJ185" s="69"/>
      <c r="EK185" s="69"/>
      <c r="EL185" s="76"/>
      <c r="EM185" s="76"/>
      <c r="EN185" s="72"/>
      <c r="EO185" s="72"/>
    </row>
    <row r="186" spans="1:145" ht="15" customHeight="1">
      <c r="A186" s="32"/>
      <c r="B186" s="77"/>
      <c r="C186" s="59"/>
      <c r="D186" s="35"/>
      <c r="E186" s="78"/>
      <c r="F186" s="61"/>
      <c r="G186" s="62"/>
      <c r="H186" s="61"/>
      <c r="I186" s="63"/>
      <c r="J186" s="64"/>
      <c r="K186" s="65"/>
      <c r="L186" s="66"/>
      <c r="M186" s="65"/>
      <c r="N186" s="79"/>
      <c r="O186" s="67"/>
      <c r="P186" s="80"/>
      <c r="Q186" s="47"/>
      <c r="R186" s="81"/>
      <c r="S186" s="66"/>
      <c r="T186" s="61"/>
      <c r="U186" s="66"/>
      <c r="V186" s="66"/>
      <c r="W186" s="66"/>
      <c r="X186" s="66"/>
      <c r="Y186" s="66"/>
      <c r="Z186" s="66"/>
      <c r="AA186" s="66"/>
      <c r="AB186" s="68"/>
      <c r="AC186" s="69"/>
      <c r="AD186" s="69"/>
      <c r="AE186" s="70"/>
      <c r="AF186" s="71"/>
      <c r="AG186" s="53"/>
      <c r="AH186" s="53"/>
      <c r="AI186" s="54"/>
      <c r="AJ186" s="55"/>
      <c r="AK186" s="82"/>
      <c r="AL186" s="8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4"/>
      <c r="DF186" s="58">
        <v>173</v>
      </c>
      <c r="DG186" s="32"/>
      <c r="DH186" s="59"/>
      <c r="DI186" s="35" t="str">
        <f t="shared" si="8"/>
        <v/>
      </c>
      <c r="DJ186" s="78"/>
      <c r="DK186" s="61"/>
      <c r="DL186" s="62" t="str">
        <f t="shared" ca="1" si="9"/>
        <v/>
      </c>
      <c r="DM186" s="61"/>
      <c r="DN186" s="63"/>
      <c r="DO186" s="64" t="str">
        <f t="shared" si="10"/>
        <v/>
      </c>
      <c r="DP186" s="65"/>
      <c r="DQ186" s="66"/>
      <c r="DR186" s="73"/>
      <c r="DS186" s="74"/>
      <c r="DT186" s="75"/>
      <c r="DU186" s="79"/>
      <c r="DV186" s="67"/>
      <c r="DW186" s="57" t="str">
        <f t="shared" ca="1" si="11"/>
        <v>期限切れ</v>
      </c>
      <c r="DX186" s="46"/>
      <c r="DY186" s="47"/>
      <c r="DZ186" s="46"/>
      <c r="EA186" s="66"/>
      <c r="EB186" s="61"/>
      <c r="EC186" s="66"/>
      <c r="ED186" s="66"/>
      <c r="EE186" s="66"/>
      <c r="EF186" s="66"/>
      <c r="EG186" s="66"/>
      <c r="EH186" s="66"/>
      <c r="EI186" s="68"/>
      <c r="EJ186" s="69"/>
      <c r="EK186" s="69"/>
      <c r="EL186" s="76"/>
      <c r="EM186" s="76"/>
      <c r="EN186" s="72"/>
      <c r="EO186" s="72"/>
    </row>
    <row r="187" spans="1:145" ht="15" customHeight="1">
      <c r="A187" s="32"/>
      <c r="B187" s="77"/>
      <c r="C187" s="59"/>
      <c r="D187" s="35"/>
      <c r="E187" s="78"/>
      <c r="F187" s="61"/>
      <c r="G187" s="62"/>
      <c r="H187" s="61"/>
      <c r="I187" s="63"/>
      <c r="J187" s="64"/>
      <c r="K187" s="65"/>
      <c r="L187" s="66"/>
      <c r="M187" s="65"/>
      <c r="N187" s="79"/>
      <c r="O187" s="67"/>
      <c r="P187" s="80"/>
      <c r="Q187" s="47"/>
      <c r="R187" s="81"/>
      <c r="S187" s="66"/>
      <c r="T187" s="61"/>
      <c r="U187" s="66"/>
      <c r="V187" s="66"/>
      <c r="W187" s="66"/>
      <c r="X187" s="66"/>
      <c r="Y187" s="66"/>
      <c r="Z187" s="66"/>
      <c r="AA187" s="66"/>
      <c r="AB187" s="68"/>
      <c r="AC187" s="69"/>
      <c r="AD187" s="69"/>
      <c r="AE187" s="70"/>
      <c r="AF187" s="71"/>
      <c r="AG187" s="53"/>
      <c r="AH187" s="53"/>
      <c r="AI187" s="54"/>
      <c r="AJ187" s="55"/>
      <c r="AK187" s="82"/>
      <c r="AL187" s="8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4"/>
      <c r="DF187" s="58">
        <v>174</v>
      </c>
      <c r="DG187" s="32"/>
      <c r="DH187" s="59"/>
      <c r="DI187" s="35" t="str">
        <f t="shared" si="8"/>
        <v/>
      </c>
      <c r="DJ187" s="78"/>
      <c r="DK187" s="61"/>
      <c r="DL187" s="62" t="str">
        <f t="shared" ca="1" si="9"/>
        <v/>
      </c>
      <c r="DM187" s="61"/>
      <c r="DN187" s="63"/>
      <c r="DO187" s="64" t="str">
        <f t="shared" si="10"/>
        <v/>
      </c>
      <c r="DP187" s="65"/>
      <c r="DQ187" s="66"/>
      <c r="DR187" s="73"/>
      <c r="DS187" s="74"/>
      <c r="DT187" s="75"/>
      <c r="DU187" s="79"/>
      <c r="DV187" s="67"/>
      <c r="DW187" s="57" t="str">
        <f t="shared" ca="1" si="11"/>
        <v>期限切れ</v>
      </c>
      <c r="DX187" s="46"/>
      <c r="DY187" s="47"/>
      <c r="DZ187" s="46"/>
      <c r="EA187" s="66"/>
      <c r="EB187" s="61"/>
      <c r="EC187" s="66"/>
      <c r="ED187" s="66"/>
      <c r="EE187" s="66"/>
      <c r="EF187" s="66"/>
      <c r="EG187" s="66"/>
      <c r="EH187" s="66"/>
      <c r="EI187" s="68"/>
      <c r="EJ187" s="69"/>
      <c r="EK187" s="69"/>
      <c r="EL187" s="76"/>
      <c r="EM187" s="76"/>
      <c r="EN187" s="72"/>
      <c r="EO187" s="72"/>
    </row>
    <row r="188" spans="1:145" ht="15" customHeight="1">
      <c r="A188" s="32"/>
      <c r="B188" s="77"/>
      <c r="C188" s="59"/>
      <c r="D188" s="35"/>
      <c r="E188" s="78"/>
      <c r="F188" s="61"/>
      <c r="G188" s="62"/>
      <c r="H188" s="61"/>
      <c r="I188" s="63"/>
      <c r="J188" s="64"/>
      <c r="K188" s="65"/>
      <c r="L188" s="66"/>
      <c r="M188" s="65"/>
      <c r="N188" s="79"/>
      <c r="O188" s="67"/>
      <c r="P188" s="80"/>
      <c r="Q188" s="47"/>
      <c r="R188" s="81"/>
      <c r="S188" s="66"/>
      <c r="T188" s="61"/>
      <c r="U188" s="66"/>
      <c r="V188" s="66"/>
      <c r="W188" s="66"/>
      <c r="X188" s="66"/>
      <c r="Y188" s="66"/>
      <c r="Z188" s="66"/>
      <c r="AA188" s="66"/>
      <c r="AB188" s="68"/>
      <c r="AC188" s="69"/>
      <c r="AD188" s="69"/>
      <c r="AE188" s="70"/>
      <c r="AF188" s="71"/>
      <c r="AG188" s="53"/>
      <c r="AH188" s="53"/>
      <c r="AI188" s="54"/>
      <c r="AJ188" s="55"/>
      <c r="AK188" s="82"/>
      <c r="AL188" s="8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4"/>
      <c r="DF188" s="58">
        <v>175</v>
      </c>
      <c r="DG188" s="32"/>
      <c r="DH188" s="59"/>
      <c r="DI188" s="35" t="str">
        <f t="shared" si="8"/>
        <v/>
      </c>
      <c r="DJ188" s="78"/>
      <c r="DK188" s="61"/>
      <c r="DL188" s="62" t="str">
        <f t="shared" ca="1" si="9"/>
        <v/>
      </c>
      <c r="DM188" s="61"/>
      <c r="DN188" s="63"/>
      <c r="DO188" s="64" t="str">
        <f t="shared" si="10"/>
        <v/>
      </c>
      <c r="DP188" s="65"/>
      <c r="DQ188" s="66"/>
      <c r="DR188" s="73"/>
      <c r="DS188" s="74"/>
      <c r="DT188" s="75"/>
      <c r="DU188" s="79"/>
      <c r="DV188" s="67"/>
      <c r="DW188" s="57" t="str">
        <f t="shared" ca="1" si="11"/>
        <v>期限切れ</v>
      </c>
      <c r="DX188" s="46"/>
      <c r="DY188" s="47"/>
      <c r="DZ188" s="46"/>
      <c r="EA188" s="66"/>
      <c r="EB188" s="61"/>
      <c r="EC188" s="66"/>
      <c r="ED188" s="66"/>
      <c r="EE188" s="66"/>
      <c r="EF188" s="66"/>
      <c r="EG188" s="66"/>
      <c r="EH188" s="66"/>
      <c r="EI188" s="68"/>
      <c r="EJ188" s="69"/>
      <c r="EK188" s="69"/>
      <c r="EL188" s="76"/>
      <c r="EM188" s="76"/>
      <c r="EN188" s="72"/>
      <c r="EO188" s="72"/>
    </row>
    <row r="189" spans="1:145" ht="15" customHeight="1">
      <c r="A189" s="32"/>
      <c r="B189" s="77"/>
      <c r="C189" s="59"/>
      <c r="D189" s="35"/>
      <c r="E189" s="78"/>
      <c r="F189" s="61"/>
      <c r="G189" s="62"/>
      <c r="H189" s="61"/>
      <c r="I189" s="63"/>
      <c r="J189" s="64"/>
      <c r="K189" s="65"/>
      <c r="L189" s="66"/>
      <c r="M189" s="65"/>
      <c r="N189" s="79"/>
      <c r="O189" s="67"/>
      <c r="P189" s="80"/>
      <c r="Q189" s="47"/>
      <c r="R189" s="81"/>
      <c r="S189" s="66"/>
      <c r="T189" s="61"/>
      <c r="U189" s="66"/>
      <c r="V189" s="66"/>
      <c r="W189" s="66"/>
      <c r="X189" s="66"/>
      <c r="Y189" s="66"/>
      <c r="Z189" s="66"/>
      <c r="AA189" s="66"/>
      <c r="AB189" s="68"/>
      <c r="AC189" s="69"/>
      <c r="AD189" s="69"/>
      <c r="AE189" s="70"/>
      <c r="AF189" s="71"/>
      <c r="AG189" s="53"/>
      <c r="AH189" s="53"/>
      <c r="AI189" s="54"/>
      <c r="AJ189" s="55"/>
      <c r="AK189" s="82"/>
      <c r="AL189" s="8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4"/>
      <c r="DF189" s="58">
        <v>176</v>
      </c>
      <c r="DG189" s="32"/>
      <c r="DH189" s="59"/>
      <c r="DI189" s="35" t="str">
        <f t="shared" si="8"/>
        <v/>
      </c>
      <c r="DJ189" s="78"/>
      <c r="DK189" s="61"/>
      <c r="DL189" s="62" t="str">
        <f t="shared" ca="1" si="9"/>
        <v/>
      </c>
      <c r="DM189" s="61"/>
      <c r="DN189" s="63"/>
      <c r="DO189" s="64" t="str">
        <f t="shared" si="10"/>
        <v/>
      </c>
      <c r="DP189" s="65"/>
      <c r="DQ189" s="66"/>
      <c r="DR189" s="73"/>
      <c r="DS189" s="74"/>
      <c r="DT189" s="75"/>
      <c r="DU189" s="79"/>
      <c r="DV189" s="67"/>
      <c r="DW189" s="57" t="str">
        <f t="shared" ca="1" si="11"/>
        <v>期限切れ</v>
      </c>
      <c r="DX189" s="46"/>
      <c r="DY189" s="47"/>
      <c r="DZ189" s="46"/>
      <c r="EA189" s="66"/>
      <c r="EB189" s="61"/>
      <c r="EC189" s="66"/>
      <c r="ED189" s="66"/>
      <c r="EE189" s="66"/>
      <c r="EF189" s="66"/>
      <c r="EG189" s="66"/>
      <c r="EH189" s="66"/>
      <c r="EI189" s="68"/>
      <c r="EJ189" s="69"/>
      <c r="EK189" s="69"/>
      <c r="EL189" s="76"/>
      <c r="EM189" s="76"/>
      <c r="EN189" s="72"/>
      <c r="EO189" s="72"/>
    </row>
    <row r="190" spans="1:145" ht="15" customHeight="1">
      <c r="A190" s="32"/>
      <c r="B190" s="77"/>
      <c r="C190" s="59"/>
      <c r="D190" s="35"/>
      <c r="E190" s="78"/>
      <c r="F190" s="61"/>
      <c r="G190" s="62"/>
      <c r="H190" s="61"/>
      <c r="I190" s="63"/>
      <c r="J190" s="64"/>
      <c r="K190" s="65"/>
      <c r="L190" s="66"/>
      <c r="M190" s="65"/>
      <c r="N190" s="79"/>
      <c r="O190" s="67"/>
      <c r="P190" s="80"/>
      <c r="Q190" s="47"/>
      <c r="R190" s="81"/>
      <c r="S190" s="66"/>
      <c r="T190" s="61"/>
      <c r="U190" s="66"/>
      <c r="V190" s="66"/>
      <c r="W190" s="66"/>
      <c r="X190" s="66"/>
      <c r="Y190" s="66"/>
      <c r="Z190" s="66"/>
      <c r="AA190" s="66"/>
      <c r="AB190" s="68"/>
      <c r="AC190" s="69"/>
      <c r="AD190" s="69"/>
      <c r="AE190" s="70"/>
      <c r="AF190" s="71"/>
      <c r="AG190" s="53"/>
      <c r="AH190" s="53"/>
      <c r="AI190" s="54"/>
      <c r="AJ190" s="55"/>
      <c r="AK190" s="82"/>
      <c r="AL190" s="8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4"/>
      <c r="DF190" s="58">
        <v>177</v>
      </c>
      <c r="DG190" s="32"/>
      <c r="DH190" s="59"/>
      <c r="DI190" s="35" t="str">
        <f t="shared" si="8"/>
        <v/>
      </c>
      <c r="DJ190" s="78"/>
      <c r="DK190" s="61"/>
      <c r="DL190" s="62" t="str">
        <f t="shared" ca="1" si="9"/>
        <v/>
      </c>
      <c r="DM190" s="61"/>
      <c r="DN190" s="63"/>
      <c r="DO190" s="64" t="str">
        <f t="shared" si="10"/>
        <v/>
      </c>
      <c r="DP190" s="65"/>
      <c r="DQ190" s="66"/>
      <c r="DR190" s="73"/>
      <c r="DS190" s="74"/>
      <c r="DT190" s="75"/>
      <c r="DU190" s="79"/>
      <c r="DV190" s="67"/>
      <c r="DW190" s="57" t="str">
        <f t="shared" ca="1" si="11"/>
        <v>期限切れ</v>
      </c>
      <c r="DX190" s="46"/>
      <c r="DY190" s="47"/>
      <c r="DZ190" s="46"/>
      <c r="EA190" s="66"/>
      <c r="EB190" s="61"/>
      <c r="EC190" s="66"/>
      <c r="ED190" s="66"/>
      <c r="EE190" s="66"/>
      <c r="EF190" s="66"/>
      <c r="EG190" s="66"/>
      <c r="EH190" s="66"/>
      <c r="EI190" s="68"/>
      <c r="EJ190" s="69"/>
      <c r="EK190" s="69"/>
      <c r="EL190" s="76"/>
      <c r="EM190" s="76"/>
      <c r="EN190" s="72"/>
      <c r="EO190" s="72"/>
    </row>
    <row r="191" spans="1:145" ht="15" customHeight="1">
      <c r="A191" s="32"/>
      <c r="B191" s="77"/>
      <c r="C191" s="59"/>
      <c r="D191" s="35"/>
      <c r="E191" s="78"/>
      <c r="F191" s="61"/>
      <c r="G191" s="62"/>
      <c r="H191" s="61"/>
      <c r="I191" s="63"/>
      <c r="J191" s="64"/>
      <c r="K191" s="65"/>
      <c r="L191" s="66"/>
      <c r="M191" s="65"/>
      <c r="N191" s="79"/>
      <c r="O191" s="67"/>
      <c r="P191" s="80"/>
      <c r="Q191" s="47"/>
      <c r="R191" s="81"/>
      <c r="S191" s="66"/>
      <c r="T191" s="61"/>
      <c r="U191" s="66"/>
      <c r="V191" s="66"/>
      <c r="W191" s="66"/>
      <c r="X191" s="66"/>
      <c r="Y191" s="66"/>
      <c r="Z191" s="66"/>
      <c r="AA191" s="66"/>
      <c r="AB191" s="68"/>
      <c r="AC191" s="69"/>
      <c r="AD191" s="69"/>
      <c r="AE191" s="70"/>
      <c r="AF191" s="71"/>
      <c r="AG191" s="53"/>
      <c r="AH191" s="53"/>
      <c r="AI191" s="54"/>
      <c r="AJ191" s="55"/>
      <c r="AK191" s="82"/>
      <c r="AL191" s="8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4"/>
      <c r="DF191" s="58">
        <v>178</v>
      </c>
      <c r="DG191" s="32"/>
      <c r="DH191" s="59"/>
      <c r="DI191" s="35" t="str">
        <f t="shared" si="8"/>
        <v/>
      </c>
      <c r="DJ191" s="78"/>
      <c r="DK191" s="61"/>
      <c r="DL191" s="62" t="str">
        <f t="shared" ca="1" si="9"/>
        <v/>
      </c>
      <c r="DM191" s="61"/>
      <c r="DN191" s="63"/>
      <c r="DO191" s="64" t="str">
        <f t="shared" si="10"/>
        <v/>
      </c>
      <c r="DP191" s="65"/>
      <c r="DQ191" s="66"/>
      <c r="DR191" s="73"/>
      <c r="DS191" s="74"/>
      <c r="DT191" s="75"/>
      <c r="DU191" s="79"/>
      <c r="DV191" s="67"/>
      <c r="DW191" s="57" t="str">
        <f t="shared" ca="1" si="11"/>
        <v>期限切れ</v>
      </c>
      <c r="DX191" s="46"/>
      <c r="DY191" s="47"/>
      <c r="DZ191" s="46"/>
      <c r="EA191" s="66"/>
      <c r="EB191" s="61"/>
      <c r="EC191" s="66"/>
      <c r="ED191" s="66"/>
      <c r="EE191" s="66"/>
      <c r="EF191" s="66"/>
      <c r="EG191" s="66"/>
      <c r="EH191" s="66"/>
      <c r="EI191" s="68"/>
      <c r="EJ191" s="69"/>
      <c r="EK191" s="69"/>
      <c r="EL191" s="76"/>
      <c r="EM191" s="76"/>
      <c r="EN191" s="72"/>
      <c r="EO191" s="72"/>
    </row>
    <row r="192" spans="1:145" ht="15" customHeight="1">
      <c r="A192" s="32"/>
      <c r="B192" s="77"/>
      <c r="C192" s="59"/>
      <c r="D192" s="35"/>
      <c r="E192" s="78"/>
      <c r="F192" s="61"/>
      <c r="G192" s="62"/>
      <c r="H192" s="61"/>
      <c r="I192" s="63"/>
      <c r="J192" s="64"/>
      <c r="K192" s="65"/>
      <c r="L192" s="66"/>
      <c r="M192" s="65"/>
      <c r="N192" s="79"/>
      <c r="O192" s="67"/>
      <c r="P192" s="80"/>
      <c r="Q192" s="47"/>
      <c r="R192" s="81"/>
      <c r="S192" s="66"/>
      <c r="T192" s="61"/>
      <c r="U192" s="66"/>
      <c r="V192" s="66"/>
      <c r="W192" s="66"/>
      <c r="X192" s="66"/>
      <c r="Y192" s="66"/>
      <c r="Z192" s="66"/>
      <c r="AA192" s="66"/>
      <c r="AB192" s="68"/>
      <c r="AC192" s="69"/>
      <c r="AD192" s="69"/>
      <c r="AE192" s="70"/>
      <c r="AF192" s="71"/>
      <c r="AG192" s="53"/>
      <c r="AH192" s="53"/>
      <c r="AI192" s="54"/>
      <c r="AJ192" s="55"/>
      <c r="AK192" s="82"/>
      <c r="AL192" s="8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4"/>
      <c r="DF192" s="58">
        <v>179</v>
      </c>
      <c r="DG192" s="32"/>
      <c r="DH192" s="59"/>
      <c r="DI192" s="35" t="str">
        <f t="shared" si="8"/>
        <v/>
      </c>
      <c r="DJ192" s="78"/>
      <c r="DK192" s="61"/>
      <c r="DL192" s="62" t="str">
        <f t="shared" ca="1" si="9"/>
        <v/>
      </c>
      <c r="DM192" s="61"/>
      <c r="DN192" s="63"/>
      <c r="DO192" s="64" t="str">
        <f t="shared" si="10"/>
        <v/>
      </c>
      <c r="DP192" s="65"/>
      <c r="DQ192" s="66"/>
      <c r="DR192" s="73"/>
      <c r="DS192" s="74"/>
      <c r="DT192" s="75"/>
      <c r="DU192" s="79"/>
      <c r="DV192" s="67"/>
      <c r="DW192" s="57" t="str">
        <f t="shared" ca="1" si="11"/>
        <v>期限切れ</v>
      </c>
      <c r="DX192" s="46"/>
      <c r="DY192" s="47"/>
      <c r="DZ192" s="46"/>
      <c r="EA192" s="66"/>
      <c r="EB192" s="61"/>
      <c r="EC192" s="66"/>
      <c r="ED192" s="66"/>
      <c r="EE192" s="66"/>
      <c r="EF192" s="66"/>
      <c r="EG192" s="66"/>
      <c r="EH192" s="66"/>
      <c r="EI192" s="68"/>
      <c r="EJ192" s="69"/>
      <c r="EK192" s="69"/>
      <c r="EL192" s="76"/>
      <c r="EM192" s="76"/>
      <c r="EN192" s="72"/>
      <c r="EO192" s="72"/>
    </row>
    <row r="193" spans="1:145" ht="15" customHeight="1">
      <c r="A193" s="32"/>
      <c r="B193" s="77"/>
      <c r="C193" s="59"/>
      <c r="D193" s="35"/>
      <c r="E193" s="78"/>
      <c r="F193" s="61"/>
      <c r="G193" s="62"/>
      <c r="H193" s="61"/>
      <c r="I193" s="63"/>
      <c r="J193" s="64"/>
      <c r="K193" s="65"/>
      <c r="L193" s="66"/>
      <c r="M193" s="65"/>
      <c r="N193" s="79"/>
      <c r="O193" s="67"/>
      <c r="P193" s="80"/>
      <c r="Q193" s="47"/>
      <c r="R193" s="81"/>
      <c r="S193" s="66"/>
      <c r="T193" s="61"/>
      <c r="U193" s="66"/>
      <c r="V193" s="66"/>
      <c r="W193" s="66"/>
      <c r="X193" s="66"/>
      <c r="Y193" s="66"/>
      <c r="Z193" s="66"/>
      <c r="AA193" s="66"/>
      <c r="AB193" s="68"/>
      <c r="AC193" s="69"/>
      <c r="AD193" s="69"/>
      <c r="AE193" s="70"/>
      <c r="AF193" s="71"/>
      <c r="AG193" s="53"/>
      <c r="AH193" s="53"/>
      <c r="AI193" s="54"/>
      <c r="AJ193" s="55"/>
      <c r="AK193" s="82"/>
      <c r="AL193" s="8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4"/>
      <c r="DF193" s="58">
        <v>180</v>
      </c>
      <c r="DG193" s="32"/>
      <c r="DH193" s="59"/>
      <c r="DI193" s="35" t="str">
        <f t="shared" si="8"/>
        <v/>
      </c>
      <c r="DJ193" s="78"/>
      <c r="DK193" s="61"/>
      <c r="DL193" s="62" t="str">
        <f t="shared" ca="1" si="9"/>
        <v/>
      </c>
      <c r="DM193" s="61"/>
      <c r="DN193" s="63"/>
      <c r="DO193" s="64" t="str">
        <f t="shared" si="10"/>
        <v/>
      </c>
      <c r="DP193" s="65"/>
      <c r="DQ193" s="66"/>
      <c r="DR193" s="73"/>
      <c r="DS193" s="74"/>
      <c r="DT193" s="75"/>
      <c r="DU193" s="79"/>
      <c r="DV193" s="67"/>
      <c r="DW193" s="57" t="str">
        <f t="shared" ca="1" si="11"/>
        <v>期限切れ</v>
      </c>
      <c r="DX193" s="46"/>
      <c r="DY193" s="47"/>
      <c r="DZ193" s="46"/>
      <c r="EA193" s="66"/>
      <c r="EB193" s="61"/>
      <c r="EC193" s="66"/>
      <c r="ED193" s="66"/>
      <c r="EE193" s="66"/>
      <c r="EF193" s="66"/>
      <c r="EG193" s="66"/>
      <c r="EH193" s="66"/>
      <c r="EI193" s="68"/>
      <c r="EJ193" s="69"/>
      <c r="EK193" s="69"/>
      <c r="EL193" s="76"/>
      <c r="EM193" s="76"/>
      <c r="EN193" s="72"/>
      <c r="EO193" s="72"/>
    </row>
    <row r="194" spans="1:145" ht="15" customHeight="1">
      <c r="A194" s="32"/>
      <c r="B194" s="77"/>
      <c r="C194" s="59"/>
      <c r="D194" s="35"/>
      <c r="E194" s="78"/>
      <c r="F194" s="61"/>
      <c r="G194" s="62"/>
      <c r="H194" s="61"/>
      <c r="I194" s="63"/>
      <c r="J194" s="64"/>
      <c r="K194" s="65"/>
      <c r="L194" s="66"/>
      <c r="M194" s="65"/>
      <c r="N194" s="79"/>
      <c r="O194" s="67"/>
      <c r="P194" s="80"/>
      <c r="Q194" s="47"/>
      <c r="R194" s="81"/>
      <c r="S194" s="66"/>
      <c r="T194" s="61"/>
      <c r="U194" s="66"/>
      <c r="V194" s="66"/>
      <c r="W194" s="66"/>
      <c r="X194" s="66"/>
      <c r="Y194" s="66"/>
      <c r="Z194" s="66"/>
      <c r="AA194" s="66"/>
      <c r="AB194" s="68"/>
      <c r="AC194" s="69"/>
      <c r="AD194" s="69"/>
      <c r="AE194" s="70"/>
      <c r="AF194" s="71"/>
      <c r="AG194" s="53"/>
      <c r="AH194" s="53"/>
      <c r="AI194" s="54"/>
      <c r="AJ194" s="55"/>
      <c r="AK194" s="82"/>
      <c r="AL194" s="8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4"/>
      <c r="DF194" s="58">
        <v>181</v>
      </c>
      <c r="DG194" s="32"/>
      <c r="DH194" s="59"/>
      <c r="DI194" s="35" t="str">
        <f t="shared" si="8"/>
        <v/>
      </c>
      <c r="DJ194" s="78"/>
      <c r="DK194" s="61"/>
      <c r="DL194" s="62" t="str">
        <f t="shared" ca="1" si="9"/>
        <v/>
      </c>
      <c r="DM194" s="61"/>
      <c r="DN194" s="63"/>
      <c r="DO194" s="64" t="str">
        <f t="shared" si="10"/>
        <v/>
      </c>
      <c r="DP194" s="65"/>
      <c r="DQ194" s="66"/>
      <c r="DR194" s="73"/>
      <c r="DS194" s="74"/>
      <c r="DT194" s="75"/>
      <c r="DU194" s="79"/>
      <c r="DV194" s="67"/>
      <c r="DW194" s="57" t="str">
        <f t="shared" ca="1" si="11"/>
        <v>期限切れ</v>
      </c>
      <c r="DX194" s="46"/>
      <c r="DY194" s="47"/>
      <c r="DZ194" s="46"/>
      <c r="EA194" s="66"/>
      <c r="EB194" s="61"/>
      <c r="EC194" s="66"/>
      <c r="ED194" s="66"/>
      <c r="EE194" s="66"/>
      <c r="EF194" s="66"/>
      <c r="EG194" s="66"/>
      <c r="EH194" s="66"/>
      <c r="EI194" s="68"/>
      <c r="EJ194" s="69"/>
      <c r="EK194" s="69"/>
      <c r="EL194" s="76"/>
      <c r="EM194" s="76"/>
      <c r="EN194" s="72"/>
      <c r="EO194" s="72"/>
    </row>
    <row r="195" spans="1:145" ht="15" customHeight="1">
      <c r="A195" s="32"/>
      <c r="B195" s="77"/>
      <c r="C195" s="59"/>
      <c r="D195" s="35"/>
      <c r="E195" s="78"/>
      <c r="F195" s="61"/>
      <c r="G195" s="62"/>
      <c r="H195" s="61"/>
      <c r="I195" s="63"/>
      <c r="J195" s="64"/>
      <c r="K195" s="65"/>
      <c r="L195" s="66"/>
      <c r="M195" s="65"/>
      <c r="N195" s="79"/>
      <c r="O195" s="67"/>
      <c r="P195" s="80"/>
      <c r="Q195" s="47"/>
      <c r="R195" s="81"/>
      <c r="S195" s="66"/>
      <c r="T195" s="61"/>
      <c r="U195" s="66"/>
      <c r="V195" s="66"/>
      <c r="W195" s="66"/>
      <c r="X195" s="66"/>
      <c r="Y195" s="66"/>
      <c r="Z195" s="66"/>
      <c r="AA195" s="66"/>
      <c r="AB195" s="68"/>
      <c r="AC195" s="69"/>
      <c r="AD195" s="69"/>
      <c r="AE195" s="70"/>
      <c r="AF195" s="71"/>
      <c r="AG195" s="53"/>
      <c r="AH195" s="53"/>
      <c r="AI195" s="54"/>
      <c r="AJ195" s="55"/>
      <c r="AK195" s="82"/>
      <c r="AL195" s="8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4"/>
      <c r="DF195" s="58">
        <v>182</v>
      </c>
      <c r="DG195" s="32"/>
      <c r="DH195" s="59"/>
      <c r="DI195" s="35" t="str">
        <f t="shared" si="8"/>
        <v/>
      </c>
      <c r="DJ195" s="78"/>
      <c r="DK195" s="61"/>
      <c r="DL195" s="62" t="str">
        <f t="shared" ca="1" si="9"/>
        <v/>
      </c>
      <c r="DM195" s="61"/>
      <c r="DN195" s="63"/>
      <c r="DO195" s="64" t="str">
        <f t="shared" si="10"/>
        <v/>
      </c>
      <c r="DP195" s="65"/>
      <c r="DQ195" s="66"/>
      <c r="DR195" s="73"/>
      <c r="DS195" s="74"/>
      <c r="DT195" s="75"/>
      <c r="DU195" s="79"/>
      <c r="DV195" s="67"/>
      <c r="DW195" s="57" t="str">
        <f t="shared" ca="1" si="11"/>
        <v>期限切れ</v>
      </c>
      <c r="DX195" s="46"/>
      <c r="DY195" s="47"/>
      <c r="DZ195" s="46"/>
      <c r="EA195" s="66"/>
      <c r="EB195" s="61"/>
      <c r="EC195" s="66"/>
      <c r="ED195" s="66"/>
      <c r="EE195" s="66"/>
      <c r="EF195" s="66"/>
      <c r="EG195" s="66"/>
      <c r="EH195" s="66"/>
      <c r="EI195" s="68"/>
      <c r="EJ195" s="69"/>
      <c r="EK195" s="69"/>
      <c r="EL195" s="76"/>
      <c r="EM195" s="76"/>
      <c r="EN195" s="72"/>
      <c r="EO195" s="72"/>
    </row>
    <row r="196" spans="1:145" ht="15" customHeight="1">
      <c r="A196" s="32"/>
      <c r="B196" s="77"/>
      <c r="C196" s="59"/>
      <c r="D196" s="35"/>
      <c r="E196" s="78"/>
      <c r="F196" s="61"/>
      <c r="G196" s="62"/>
      <c r="H196" s="61"/>
      <c r="I196" s="63"/>
      <c r="J196" s="64"/>
      <c r="K196" s="65"/>
      <c r="L196" s="66"/>
      <c r="M196" s="65"/>
      <c r="N196" s="79"/>
      <c r="O196" s="67"/>
      <c r="P196" s="80"/>
      <c r="Q196" s="47"/>
      <c r="R196" s="81"/>
      <c r="S196" s="66"/>
      <c r="T196" s="61"/>
      <c r="U196" s="66"/>
      <c r="V196" s="66"/>
      <c r="W196" s="66"/>
      <c r="X196" s="66"/>
      <c r="Y196" s="66"/>
      <c r="Z196" s="66"/>
      <c r="AA196" s="66"/>
      <c r="AB196" s="68"/>
      <c r="AC196" s="69"/>
      <c r="AD196" s="69"/>
      <c r="AE196" s="70"/>
      <c r="AF196" s="71"/>
      <c r="AG196" s="53"/>
      <c r="AH196" s="53"/>
      <c r="AI196" s="54"/>
      <c r="AJ196" s="55"/>
      <c r="AK196" s="82"/>
      <c r="AL196" s="8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4"/>
      <c r="DF196" s="58">
        <v>183</v>
      </c>
      <c r="DG196" s="32"/>
      <c r="DH196" s="59"/>
      <c r="DI196" s="35" t="str">
        <f t="shared" si="8"/>
        <v/>
      </c>
      <c r="DJ196" s="78"/>
      <c r="DK196" s="61"/>
      <c r="DL196" s="62" t="str">
        <f t="shared" ca="1" si="9"/>
        <v/>
      </c>
      <c r="DM196" s="61"/>
      <c r="DN196" s="63"/>
      <c r="DO196" s="64" t="str">
        <f t="shared" si="10"/>
        <v/>
      </c>
      <c r="DP196" s="65"/>
      <c r="DQ196" s="66"/>
      <c r="DR196" s="73"/>
      <c r="DS196" s="74"/>
      <c r="DT196" s="75"/>
      <c r="DU196" s="79"/>
      <c r="DV196" s="67"/>
      <c r="DW196" s="57" t="str">
        <f t="shared" ca="1" si="11"/>
        <v>期限切れ</v>
      </c>
      <c r="DX196" s="46"/>
      <c r="DY196" s="47"/>
      <c r="DZ196" s="46"/>
      <c r="EA196" s="66"/>
      <c r="EB196" s="61"/>
      <c r="EC196" s="66"/>
      <c r="ED196" s="66"/>
      <c r="EE196" s="66"/>
      <c r="EF196" s="66"/>
      <c r="EG196" s="66"/>
      <c r="EH196" s="66"/>
      <c r="EI196" s="68"/>
      <c r="EJ196" s="69"/>
      <c r="EK196" s="69"/>
      <c r="EL196" s="76"/>
      <c r="EM196" s="76"/>
      <c r="EN196" s="72"/>
      <c r="EO196" s="72"/>
    </row>
    <row r="197" spans="1:145" ht="15" customHeight="1">
      <c r="A197" s="32"/>
      <c r="B197" s="77"/>
      <c r="C197" s="59"/>
      <c r="D197" s="35"/>
      <c r="E197" s="78"/>
      <c r="F197" s="61"/>
      <c r="G197" s="62"/>
      <c r="H197" s="61"/>
      <c r="I197" s="63"/>
      <c r="J197" s="64"/>
      <c r="K197" s="65"/>
      <c r="L197" s="66"/>
      <c r="M197" s="65"/>
      <c r="N197" s="79"/>
      <c r="O197" s="67"/>
      <c r="P197" s="80"/>
      <c r="Q197" s="47"/>
      <c r="R197" s="81"/>
      <c r="S197" s="66"/>
      <c r="T197" s="61"/>
      <c r="U197" s="66"/>
      <c r="V197" s="66"/>
      <c r="W197" s="66"/>
      <c r="X197" s="66"/>
      <c r="Y197" s="66"/>
      <c r="Z197" s="66"/>
      <c r="AA197" s="66"/>
      <c r="AB197" s="68"/>
      <c r="AC197" s="69"/>
      <c r="AD197" s="69"/>
      <c r="AE197" s="70"/>
      <c r="AF197" s="71"/>
      <c r="AG197" s="53"/>
      <c r="AH197" s="53"/>
      <c r="AI197" s="54"/>
      <c r="AJ197" s="55"/>
      <c r="AK197" s="82"/>
      <c r="AL197" s="8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4"/>
      <c r="DF197" s="58">
        <v>184</v>
      </c>
      <c r="DG197" s="32"/>
      <c r="DH197" s="59"/>
      <c r="DI197" s="35" t="str">
        <f t="shared" si="8"/>
        <v/>
      </c>
      <c r="DJ197" s="78"/>
      <c r="DK197" s="61"/>
      <c r="DL197" s="62" t="str">
        <f t="shared" ca="1" si="9"/>
        <v/>
      </c>
      <c r="DM197" s="61"/>
      <c r="DN197" s="63"/>
      <c r="DO197" s="64" t="str">
        <f t="shared" si="10"/>
        <v/>
      </c>
      <c r="DP197" s="65"/>
      <c r="DQ197" s="66"/>
      <c r="DR197" s="73"/>
      <c r="DS197" s="74"/>
      <c r="DT197" s="75"/>
      <c r="DU197" s="79"/>
      <c r="DV197" s="67"/>
      <c r="DW197" s="57" t="str">
        <f t="shared" ca="1" si="11"/>
        <v>期限切れ</v>
      </c>
      <c r="DX197" s="46"/>
      <c r="DY197" s="47"/>
      <c r="DZ197" s="46"/>
      <c r="EA197" s="66"/>
      <c r="EB197" s="61"/>
      <c r="EC197" s="66"/>
      <c r="ED197" s="66"/>
      <c r="EE197" s="66"/>
      <c r="EF197" s="66"/>
      <c r="EG197" s="66"/>
      <c r="EH197" s="66"/>
      <c r="EI197" s="68"/>
      <c r="EJ197" s="69"/>
      <c r="EK197" s="69"/>
      <c r="EL197" s="76"/>
      <c r="EM197" s="76"/>
      <c r="EN197" s="72"/>
      <c r="EO197" s="72"/>
    </row>
    <row r="198" spans="1:145" ht="15" customHeight="1">
      <c r="A198" s="32"/>
      <c r="B198" s="77"/>
      <c r="C198" s="59"/>
      <c r="D198" s="35"/>
      <c r="E198" s="78"/>
      <c r="F198" s="61"/>
      <c r="G198" s="62"/>
      <c r="H198" s="61"/>
      <c r="I198" s="63"/>
      <c r="J198" s="64"/>
      <c r="K198" s="65"/>
      <c r="L198" s="66"/>
      <c r="M198" s="65"/>
      <c r="N198" s="79"/>
      <c r="O198" s="67"/>
      <c r="P198" s="80"/>
      <c r="Q198" s="47"/>
      <c r="R198" s="81"/>
      <c r="S198" s="66"/>
      <c r="T198" s="61"/>
      <c r="U198" s="66"/>
      <c r="V198" s="66"/>
      <c r="W198" s="66"/>
      <c r="X198" s="66"/>
      <c r="Y198" s="66"/>
      <c r="Z198" s="66"/>
      <c r="AA198" s="66"/>
      <c r="AB198" s="68"/>
      <c r="AC198" s="69"/>
      <c r="AD198" s="69"/>
      <c r="AE198" s="70"/>
      <c r="AF198" s="71"/>
      <c r="AG198" s="53"/>
      <c r="AH198" s="53"/>
      <c r="AI198" s="54"/>
      <c r="AJ198" s="55"/>
      <c r="AK198" s="82"/>
      <c r="AL198" s="8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4"/>
      <c r="DF198" s="58">
        <v>185</v>
      </c>
      <c r="DG198" s="32"/>
      <c r="DH198" s="59"/>
      <c r="DI198" s="35" t="str">
        <f t="shared" si="8"/>
        <v/>
      </c>
      <c r="DJ198" s="78"/>
      <c r="DK198" s="61"/>
      <c r="DL198" s="62" t="str">
        <f t="shared" ca="1" si="9"/>
        <v/>
      </c>
      <c r="DM198" s="61"/>
      <c r="DN198" s="63"/>
      <c r="DO198" s="64" t="str">
        <f t="shared" si="10"/>
        <v/>
      </c>
      <c r="DP198" s="65"/>
      <c r="DQ198" s="66"/>
      <c r="DR198" s="73"/>
      <c r="DS198" s="74"/>
      <c r="DT198" s="75"/>
      <c r="DU198" s="79"/>
      <c r="DV198" s="67"/>
      <c r="DW198" s="57" t="str">
        <f t="shared" ca="1" si="11"/>
        <v>期限切れ</v>
      </c>
      <c r="DX198" s="46"/>
      <c r="DY198" s="47"/>
      <c r="DZ198" s="46"/>
      <c r="EA198" s="66"/>
      <c r="EB198" s="61"/>
      <c r="EC198" s="66"/>
      <c r="ED198" s="66"/>
      <c r="EE198" s="66"/>
      <c r="EF198" s="66"/>
      <c r="EG198" s="66"/>
      <c r="EH198" s="66"/>
      <c r="EI198" s="68"/>
      <c r="EJ198" s="69"/>
      <c r="EK198" s="69"/>
      <c r="EL198" s="76"/>
      <c r="EM198" s="76"/>
      <c r="EN198" s="72"/>
      <c r="EO198" s="72"/>
    </row>
    <row r="199" spans="1:145" ht="15" customHeight="1">
      <c r="A199" s="32"/>
      <c r="B199" s="77"/>
      <c r="C199" s="59"/>
      <c r="D199" s="35"/>
      <c r="E199" s="78"/>
      <c r="F199" s="61"/>
      <c r="G199" s="62"/>
      <c r="H199" s="61"/>
      <c r="I199" s="63"/>
      <c r="J199" s="64"/>
      <c r="K199" s="65"/>
      <c r="L199" s="66"/>
      <c r="M199" s="65"/>
      <c r="N199" s="79"/>
      <c r="O199" s="67"/>
      <c r="P199" s="80"/>
      <c r="Q199" s="47"/>
      <c r="R199" s="81"/>
      <c r="S199" s="66"/>
      <c r="T199" s="61"/>
      <c r="U199" s="66"/>
      <c r="V199" s="66"/>
      <c r="W199" s="66"/>
      <c r="X199" s="66"/>
      <c r="Y199" s="66"/>
      <c r="Z199" s="66"/>
      <c r="AA199" s="66"/>
      <c r="AB199" s="68"/>
      <c r="AC199" s="69"/>
      <c r="AD199" s="69"/>
      <c r="AE199" s="70"/>
      <c r="AF199" s="71"/>
      <c r="AG199" s="53"/>
      <c r="AH199" s="53"/>
      <c r="AI199" s="54"/>
      <c r="AJ199" s="55"/>
      <c r="AK199" s="82"/>
      <c r="AL199" s="8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4"/>
      <c r="DF199" s="58">
        <v>186</v>
      </c>
      <c r="DG199" s="32"/>
      <c r="DH199" s="59"/>
      <c r="DI199" s="35" t="str">
        <f t="shared" si="8"/>
        <v/>
      </c>
      <c r="DJ199" s="78"/>
      <c r="DK199" s="61"/>
      <c r="DL199" s="62" t="str">
        <f t="shared" ca="1" si="9"/>
        <v/>
      </c>
      <c r="DM199" s="61"/>
      <c r="DN199" s="63"/>
      <c r="DO199" s="64" t="str">
        <f t="shared" si="10"/>
        <v/>
      </c>
      <c r="DP199" s="65"/>
      <c r="DQ199" s="66"/>
      <c r="DR199" s="73"/>
      <c r="DS199" s="74"/>
      <c r="DT199" s="75"/>
      <c r="DU199" s="79"/>
      <c r="DV199" s="67"/>
      <c r="DW199" s="57" t="str">
        <f t="shared" ca="1" si="11"/>
        <v>期限切れ</v>
      </c>
      <c r="DX199" s="46"/>
      <c r="DY199" s="47"/>
      <c r="DZ199" s="46"/>
      <c r="EA199" s="66"/>
      <c r="EB199" s="61"/>
      <c r="EC199" s="66"/>
      <c r="ED199" s="66"/>
      <c r="EE199" s="66"/>
      <c r="EF199" s="66"/>
      <c r="EG199" s="66"/>
      <c r="EH199" s="66"/>
      <c r="EI199" s="68"/>
      <c r="EJ199" s="69"/>
      <c r="EK199" s="69"/>
      <c r="EL199" s="76"/>
      <c r="EM199" s="76"/>
      <c r="EN199" s="72"/>
      <c r="EO199" s="72"/>
    </row>
    <row r="200" spans="1:145" ht="15" customHeight="1">
      <c r="A200" s="32"/>
      <c r="B200" s="77"/>
      <c r="C200" s="59"/>
      <c r="D200" s="35"/>
      <c r="E200" s="78"/>
      <c r="F200" s="61"/>
      <c r="G200" s="62"/>
      <c r="H200" s="61"/>
      <c r="I200" s="63"/>
      <c r="J200" s="64"/>
      <c r="K200" s="65"/>
      <c r="L200" s="66"/>
      <c r="M200" s="65"/>
      <c r="N200" s="79"/>
      <c r="O200" s="67"/>
      <c r="P200" s="80"/>
      <c r="Q200" s="47"/>
      <c r="R200" s="81"/>
      <c r="S200" s="66"/>
      <c r="T200" s="61"/>
      <c r="U200" s="66"/>
      <c r="V200" s="66"/>
      <c r="W200" s="66"/>
      <c r="X200" s="66"/>
      <c r="Y200" s="66"/>
      <c r="Z200" s="66"/>
      <c r="AA200" s="66"/>
      <c r="AB200" s="68"/>
      <c r="AC200" s="69"/>
      <c r="AD200" s="69"/>
      <c r="AE200" s="70"/>
      <c r="AF200" s="71"/>
      <c r="AG200" s="53"/>
      <c r="AH200" s="53"/>
      <c r="AI200" s="54"/>
      <c r="AJ200" s="55"/>
      <c r="AK200" s="82"/>
      <c r="AL200" s="8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4"/>
      <c r="DF200" s="58">
        <v>187</v>
      </c>
      <c r="DG200" s="32"/>
      <c r="DH200" s="59"/>
      <c r="DI200" s="35" t="str">
        <f t="shared" si="8"/>
        <v/>
      </c>
      <c r="DJ200" s="78"/>
      <c r="DK200" s="61"/>
      <c r="DL200" s="62" t="str">
        <f t="shared" ca="1" si="9"/>
        <v/>
      </c>
      <c r="DM200" s="61"/>
      <c r="DN200" s="63"/>
      <c r="DO200" s="64" t="str">
        <f t="shared" si="10"/>
        <v/>
      </c>
      <c r="DP200" s="65"/>
      <c r="DQ200" s="66"/>
      <c r="DR200" s="73"/>
      <c r="DS200" s="74"/>
      <c r="DT200" s="75"/>
      <c r="DU200" s="79"/>
      <c r="DV200" s="67"/>
      <c r="DW200" s="57" t="str">
        <f t="shared" ca="1" si="11"/>
        <v>期限切れ</v>
      </c>
      <c r="DX200" s="46"/>
      <c r="DY200" s="47"/>
      <c r="DZ200" s="46"/>
      <c r="EA200" s="66"/>
      <c r="EB200" s="61"/>
      <c r="EC200" s="66"/>
      <c r="ED200" s="66"/>
      <c r="EE200" s="66"/>
      <c r="EF200" s="66"/>
      <c r="EG200" s="66"/>
      <c r="EH200" s="66"/>
      <c r="EI200" s="68"/>
      <c r="EJ200" s="69"/>
      <c r="EK200" s="69"/>
      <c r="EL200" s="76"/>
      <c r="EM200" s="76"/>
      <c r="EN200" s="72"/>
      <c r="EO200" s="72"/>
    </row>
    <row r="201" spans="1:145" ht="15" customHeight="1">
      <c r="A201" s="32"/>
      <c r="B201" s="77"/>
      <c r="C201" s="59"/>
      <c r="D201" s="35"/>
      <c r="E201" s="78"/>
      <c r="F201" s="61"/>
      <c r="G201" s="62"/>
      <c r="H201" s="61"/>
      <c r="I201" s="63"/>
      <c r="J201" s="64"/>
      <c r="K201" s="65"/>
      <c r="L201" s="66"/>
      <c r="M201" s="65"/>
      <c r="N201" s="79"/>
      <c r="O201" s="67"/>
      <c r="P201" s="80"/>
      <c r="Q201" s="47"/>
      <c r="R201" s="81"/>
      <c r="S201" s="66"/>
      <c r="T201" s="61"/>
      <c r="U201" s="66"/>
      <c r="V201" s="66"/>
      <c r="W201" s="66"/>
      <c r="X201" s="66"/>
      <c r="Y201" s="66"/>
      <c r="Z201" s="66"/>
      <c r="AA201" s="66"/>
      <c r="AB201" s="68"/>
      <c r="AC201" s="69"/>
      <c r="AD201" s="69"/>
      <c r="AE201" s="70"/>
      <c r="AF201" s="71"/>
      <c r="AG201" s="53"/>
      <c r="AH201" s="53"/>
      <c r="AI201" s="54"/>
      <c r="AJ201" s="55"/>
      <c r="AK201" s="82"/>
      <c r="AL201" s="8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4"/>
      <c r="DF201" s="58">
        <v>188</v>
      </c>
      <c r="DG201" s="32"/>
      <c r="DH201" s="59"/>
      <c r="DI201" s="35" t="str">
        <f t="shared" si="8"/>
        <v/>
      </c>
      <c r="DJ201" s="78"/>
      <c r="DK201" s="61"/>
      <c r="DL201" s="62" t="str">
        <f t="shared" ca="1" si="9"/>
        <v/>
      </c>
      <c r="DM201" s="61"/>
      <c r="DN201" s="63"/>
      <c r="DO201" s="64" t="str">
        <f t="shared" si="10"/>
        <v/>
      </c>
      <c r="DP201" s="65"/>
      <c r="DQ201" s="66"/>
      <c r="DR201" s="73"/>
      <c r="DS201" s="74"/>
      <c r="DT201" s="75"/>
      <c r="DU201" s="79"/>
      <c r="DV201" s="67"/>
      <c r="DW201" s="57" t="str">
        <f t="shared" ca="1" si="11"/>
        <v>期限切れ</v>
      </c>
      <c r="DX201" s="46"/>
      <c r="DY201" s="47"/>
      <c r="DZ201" s="46"/>
      <c r="EA201" s="66"/>
      <c r="EB201" s="61"/>
      <c r="EC201" s="66"/>
      <c r="ED201" s="66"/>
      <c r="EE201" s="66"/>
      <c r="EF201" s="66"/>
      <c r="EG201" s="66"/>
      <c r="EH201" s="66"/>
      <c r="EI201" s="68"/>
      <c r="EJ201" s="69"/>
      <c r="EK201" s="69"/>
      <c r="EL201" s="76"/>
      <c r="EM201" s="76"/>
      <c r="EN201" s="72"/>
      <c r="EO201" s="72"/>
    </row>
    <row r="202" spans="1:145" ht="15" customHeight="1">
      <c r="A202" s="32"/>
      <c r="B202" s="77"/>
      <c r="C202" s="59"/>
      <c r="D202" s="35"/>
      <c r="E202" s="78"/>
      <c r="F202" s="61"/>
      <c r="G202" s="62"/>
      <c r="H202" s="61"/>
      <c r="I202" s="63"/>
      <c r="J202" s="64"/>
      <c r="K202" s="65"/>
      <c r="L202" s="66"/>
      <c r="M202" s="65"/>
      <c r="N202" s="79"/>
      <c r="O202" s="67"/>
      <c r="P202" s="80"/>
      <c r="Q202" s="47"/>
      <c r="R202" s="81"/>
      <c r="S202" s="66"/>
      <c r="T202" s="61"/>
      <c r="U202" s="66"/>
      <c r="V202" s="66"/>
      <c r="W202" s="66"/>
      <c r="X202" s="66"/>
      <c r="Y202" s="66"/>
      <c r="Z202" s="66"/>
      <c r="AA202" s="66"/>
      <c r="AB202" s="68"/>
      <c r="AC202" s="69"/>
      <c r="AD202" s="69"/>
      <c r="AE202" s="70"/>
      <c r="AF202" s="71"/>
      <c r="AG202" s="53"/>
      <c r="AH202" s="53"/>
      <c r="AI202" s="54"/>
      <c r="AJ202" s="55"/>
      <c r="AK202" s="82"/>
      <c r="AL202" s="8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4"/>
      <c r="DF202" s="58">
        <v>189</v>
      </c>
      <c r="DG202" s="32"/>
      <c r="DH202" s="59"/>
      <c r="DI202" s="35" t="str">
        <f t="shared" si="8"/>
        <v/>
      </c>
      <c r="DJ202" s="78"/>
      <c r="DK202" s="61"/>
      <c r="DL202" s="62" t="str">
        <f t="shared" ca="1" si="9"/>
        <v/>
      </c>
      <c r="DM202" s="61"/>
      <c r="DN202" s="63"/>
      <c r="DO202" s="64" t="str">
        <f t="shared" si="10"/>
        <v/>
      </c>
      <c r="DP202" s="65"/>
      <c r="DQ202" s="66"/>
      <c r="DR202" s="73"/>
      <c r="DS202" s="74"/>
      <c r="DT202" s="75"/>
      <c r="DU202" s="79"/>
      <c r="DV202" s="67"/>
      <c r="DW202" s="57" t="str">
        <f t="shared" ca="1" si="11"/>
        <v>期限切れ</v>
      </c>
      <c r="DX202" s="46"/>
      <c r="DY202" s="47"/>
      <c r="DZ202" s="46"/>
      <c r="EA202" s="66"/>
      <c r="EB202" s="61"/>
      <c r="EC202" s="66"/>
      <c r="ED202" s="66"/>
      <c r="EE202" s="66"/>
      <c r="EF202" s="66"/>
      <c r="EG202" s="66"/>
      <c r="EH202" s="66"/>
      <c r="EI202" s="68"/>
      <c r="EJ202" s="69"/>
      <c r="EK202" s="69"/>
      <c r="EL202" s="76"/>
      <c r="EM202" s="76"/>
      <c r="EN202" s="72"/>
      <c r="EO202" s="72"/>
    </row>
    <row r="203" spans="1:145" ht="15" customHeight="1">
      <c r="A203" s="32"/>
      <c r="B203" s="77"/>
      <c r="C203" s="59"/>
      <c r="D203" s="35"/>
      <c r="E203" s="78"/>
      <c r="F203" s="61"/>
      <c r="G203" s="62"/>
      <c r="H203" s="61"/>
      <c r="I203" s="63"/>
      <c r="J203" s="64"/>
      <c r="K203" s="65"/>
      <c r="L203" s="66"/>
      <c r="M203" s="65"/>
      <c r="N203" s="79"/>
      <c r="O203" s="67"/>
      <c r="P203" s="80"/>
      <c r="Q203" s="47"/>
      <c r="R203" s="81"/>
      <c r="S203" s="66"/>
      <c r="T203" s="61"/>
      <c r="U203" s="66"/>
      <c r="V203" s="66"/>
      <c r="W203" s="66"/>
      <c r="X203" s="66"/>
      <c r="Y203" s="66"/>
      <c r="Z203" s="66"/>
      <c r="AA203" s="66"/>
      <c r="AB203" s="68"/>
      <c r="AC203" s="69"/>
      <c r="AD203" s="69"/>
      <c r="AE203" s="70"/>
      <c r="AF203" s="71"/>
      <c r="AG203" s="53"/>
      <c r="AH203" s="53"/>
      <c r="AI203" s="54"/>
      <c r="AJ203" s="55"/>
      <c r="AK203" s="82"/>
      <c r="AL203" s="8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4"/>
      <c r="DF203" s="58">
        <v>190</v>
      </c>
      <c r="DG203" s="32"/>
      <c r="DH203" s="59"/>
      <c r="DI203" s="35" t="str">
        <f t="shared" si="8"/>
        <v/>
      </c>
      <c r="DJ203" s="78"/>
      <c r="DK203" s="61"/>
      <c r="DL203" s="62" t="str">
        <f t="shared" ca="1" si="9"/>
        <v/>
      </c>
      <c r="DM203" s="61"/>
      <c r="DN203" s="63"/>
      <c r="DO203" s="64" t="str">
        <f t="shared" si="10"/>
        <v/>
      </c>
      <c r="DP203" s="65"/>
      <c r="DQ203" s="66"/>
      <c r="DR203" s="73"/>
      <c r="DS203" s="74"/>
      <c r="DT203" s="75"/>
      <c r="DU203" s="79"/>
      <c r="DV203" s="67"/>
      <c r="DW203" s="57" t="str">
        <f t="shared" ca="1" si="11"/>
        <v>期限切れ</v>
      </c>
      <c r="DX203" s="46"/>
      <c r="DY203" s="47"/>
      <c r="DZ203" s="46"/>
      <c r="EA203" s="66"/>
      <c r="EB203" s="61"/>
      <c r="EC203" s="66"/>
      <c r="ED203" s="66"/>
      <c r="EE203" s="66"/>
      <c r="EF203" s="66"/>
      <c r="EG203" s="66"/>
      <c r="EH203" s="66"/>
      <c r="EI203" s="68"/>
      <c r="EJ203" s="69"/>
      <c r="EK203" s="69"/>
      <c r="EL203" s="76"/>
      <c r="EM203" s="76"/>
      <c r="EN203" s="72"/>
      <c r="EO203" s="72"/>
    </row>
    <row r="204" spans="1:145" ht="15" customHeight="1">
      <c r="A204" s="32"/>
      <c r="B204" s="77"/>
      <c r="C204" s="59"/>
      <c r="D204" s="35"/>
      <c r="E204" s="78"/>
      <c r="F204" s="61"/>
      <c r="G204" s="62"/>
      <c r="H204" s="61"/>
      <c r="I204" s="63"/>
      <c r="J204" s="64"/>
      <c r="K204" s="65"/>
      <c r="L204" s="66"/>
      <c r="M204" s="65"/>
      <c r="N204" s="79"/>
      <c r="O204" s="67"/>
      <c r="P204" s="80"/>
      <c r="Q204" s="47"/>
      <c r="R204" s="81"/>
      <c r="S204" s="66"/>
      <c r="T204" s="61"/>
      <c r="U204" s="66"/>
      <c r="V204" s="66"/>
      <c r="W204" s="66"/>
      <c r="X204" s="66"/>
      <c r="Y204" s="66"/>
      <c r="Z204" s="66"/>
      <c r="AA204" s="66"/>
      <c r="AB204" s="68"/>
      <c r="AC204" s="69"/>
      <c r="AD204" s="69"/>
      <c r="AE204" s="70"/>
      <c r="AF204" s="71"/>
      <c r="AG204" s="53"/>
      <c r="AH204" s="53"/>
      <c r="AI204" s="54"/>
      <c r="AJ204" s="55"/>
      <c r="AK204" s="82"/>
      <c r="AL204" s="8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4"/>
      <c r="DF204" s="58">
        <v>191</v>
      </c>
      <c r="DG204" s="32"/>
      <c r="DH204" s="59"/>
      <c r="DI204" s="35" t="str">
        <f t="shared" si="8"/>
        <v/>
      </c>
      <c r="DJ204" s="78"/>
      <c r="DK204" s="61"/>
      <c r="DL204" s="62" t="str">
        <f t="shared" ca="1" si="9"/>
        <v/>
      </c>
      <c r="DM204" s="61"/>
      <c r="DN204" s="63"/>
      <c r="DO204" s="64" t="str">
        <f t="shared" si="10"/>
        <v/>
      </c>
      <c r="DP204" s="65"/>
      <c r="DQ204" s="66"/>
      <c r="DR204" s="73"/>
      <c r="DS204" s="74"/>
      <c r="DT204" s="75"/>
      <c r="DU204" s="79"/>
      <c r="DV204" s="67"/>
      <c r="DW204" s="57" t="str">
        <f t="shared" ca="1" si="11"/>
        <v>期限切れ</v>
      </c>
      <c r="DX204" s="46"/>
      <c r="DY204" s="47"/>
      <c r="DZ204" s="46"/>
      <c r="EA204" s="66"/>
      <c r="EB204" s="61"/>
      <c r="EC204" s="66"/>
      <c r="ED204" s="66"/>
      <c r="EE204" s="66"/>
      <c r="EF204" s="66"/>
      <c r="EG204" s="66"/>
      <c r="EH204" s="66"/>
      <c r="EI204" s="68"/>
      <c r="EJ204" s="69"/>
      <c r="EK204" s="69"/>
      <c r="EL204" s="76"/>
      <c r="EM204" s="76"/>
      <c r="EN204" s="72"/>
      <c r="EO204" s="72"/>
    </row>
    <row r="205" spans="1:145" ht="15" customHeight="1">
      <c r="A205" s="32"/>
      <c r="B205" s="77"/>
      <c r="C205" s="59"/>
      <c r="D205" s="35"/>
      <c r="E205" s="78"/>
      <c r="F205" s="61"/>
      <c r="G205" s="62"/>
      <c r="H205" s="61"/>
      <c r="I205" s="63"/>
      <c r="J205" s="64"/>
      <c r="K205" s="65"/>
      <c r="L205" s="66"/>
      <c r="M205" s="65"/>
      <c r="N205" s="79"/>
      <c r="O205" s="67"/>
      <c r="P205" s="80"/>
      <c r="Q205" s="47"/>
      <c r="R205" s="81"/>
      <c r="S205" s="66"/>
      <c r="T205" s="61"/>
      <c r="U205" s="66"/>
      <c r="V205" s="66"/>
      <c r="W205" s="66"/>
      <c r="X205" s="66"/>
      <c r="Y205" s="66"/>
      <c r="Z205" s="66"/>
      <c r="AA205" s="66"/>
      <c r="AB205" s="68"/>
      <c r="AC205" s="69"/>
      <c r="AD205" s="69"/>
      <c r="AE205" s="70"/>
      <c r="AF205" s="71"/>
      <c r="AG205" s="53"/>
      <c r="AH205" s="53"/>
      <c r="AI205" s="54"/>
      <c r="AJ205" s="55"/>
      <c r="AK205" s="82"/>
      <c r="AL205" s="8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4"/>
      <c r="DF205" s="58">
        <v>192</v>
      </c>
      <c r="DG205" s="32"/>
      <c r="DH205" s="59"/>
      <c r="DI205" s="35" t="str">
        <f t="shared" si="8"/>
        <v/>
      </c>
      <c r="DJ205" s="78"/>
      <c r="DK205" s="61"/>
      <c r="DL205" s="62" t="str">
        <f t="shared" ca="1" si="9"/>
        <v/>
      </c>
      <c r="DM205" s="61"/>
      <c r="DN205" s="63"/>
      <c r="DO205" s="64" t="str">
        <f t="shared" si="10"/>
        <v/>
      </c>
      <c r="DP205" s="65"/>
      <c r="DQ205" s="66"/>
      <c r="DR205" s="73"/>
      <c r="DS205" s="74"/>
      <c r="DT205" s="75"/>
      <c r="DU205" s="79"/>
      <c r="DV205" s="67"/>
      <c r="DW205" s="57" t="str">
        <f t="shared" ca="1" si="11"/>
        <v>期限切れ</v>
      </c>
      <c r="DX205" s="46"/>
      <c r="DY205" s="47"/>
      <c r="DZ205" s="46"/>
      <c r="EA205" s="66"/>
      <c r="EB205" s="61"/>
      <c r="EC205" s="66"/>
      <c r="ED205" s="66"/>
      <c r="EE205" s="66"/>
      <c r="EF205" s="66"/>
      <c r="EG205" s="66"/>
      <c r="EH205" s="66"/>
      <c r="EI205" s="68"/>
      <c r="EJ205" s="69"/>
      <c r="EK205" s="69"/>
      <c r="EL205" s="76"/>
      <c r="EM205" s="76"/>
      <c r="EN205" s="72"/>
      <c r="EO205" s="72"/>
    </row>
    <row r="206" spans="1:145" ht="15" customHeight="1">
      <c r="A206" s="32"/>
      <c r="B206" s="77"/>
      <c r="C206" s="59"/>
      <c r="D206" s="35"/>
      <c r="E206" s="78"/>
      <c r="F206" s="61"/>
      <c r="G206" s="62"/>
      <c r="H206" s="61"/>
      <c r="I206" s="63"/>
      <c r="J206" s="64"/>
      <c r="K206" s="65"/>
      <c r="L206" s="66"/>
      <c r="M206" s="65"/>
      <c r="N206" s="79"/>
      <c r="O206" s="67"/>
      <c r="P206" s="80"/>
      <c r="Q206" s="47"/>
      <c r="R206" s="81"/>
      <c r="S206" s="66"/>
      <c r="T206" s="61"/>
      <c r="U206" s="66"/>
      <c r="V206" s="66"/>
      <c r="W206" s="66"/>
      <c r="X206" s="66"/>
      <c r="Y206" s="66"/>
      <c r="Z206" s="66"/>
      <c r="AA206" s="66"/>
      <c r="AB206" s="68"/>
      <c r="AC206" s="69"/>
      <c r="AD206" s="69"/>
      <c r="AE206" s="70"/>
      <c r="AF206" s="71"/>
      <c r="AG206" s="53"/>
      <c r="AH206" s="53"/>
      <c r="AI206" s="54"/>
      <c r="AJ206" s="55"/>
      <c r="AK206" s="82"/>
      <c r="AL206" s="8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4"/>
      <c r="DF206" s="58">
        <v>193</v>
      </c>
      <c r="DG206" s="32"/>
      <c r="DH206" s="59"/>
      <c r="DI206" s="35" t="str">
        <f t="shared" si="8"/>
        <v/>
      </c>
      <c r="DJ206" s="78"/>
      <c r="DK206" s="61"/>
      <c r="DL206" s="62" t="str">
        <f t="shared" ca="1" si="9"/>
        <v/>
      </c>
      <c r="DM206" s="61"/>
      <c r="DN206" s="63"/>
      <c r="DO206" s="64" t="str">
        <f t="shared" si="10"/>
        <v/>
      </c>
      <c r="DP206" s="65"/>
      <c r="DQ206" s="66"/>
      <c r="DR206" s="73"/>
      <c r="DS206" s="74"/>
      <c r="DT206" s="75"/>
      <c r="DU206" s="79"/>
      <c r="DV206" s="67"/>
      <c r="DW206" s="57" t="str">
        <f t="shared" ca="1" si="11"/>
        <v>期限切れ</v>
      </c>
      <c r="DX206" s="46"/>
      <c r="DY206" s="47"/>
      <c r="DZ206" s="46"/>
      <c r="EA206" s="66"/>
      <c r="EB206" s="61"/>
      <c r="EC206" s="66"/>
      <c r="ED206" s="66"/>
      <c r="EE206" s="66"/>
      <c r="EF206" s="66"/>
      <c r="EG206" s="66"/>
      <c r="EH206" s="66"/>
      <c r="EI206" s="68"/>
      <c r="EJ206" s="69"/>
      <c r="EK206" s="69"/>
      <c r="EL206" s="76"/>
      <c r="EM206" s="76"/>
      <c r="EN206" s="72"/>
      <c r="EO206" s="72"/>
    </row>
    <row r="207" spans="1:145" ht="15" customHeight="1">
      <c r="A207" s="32"/>
      <c r="B207" s="77"/>
      <c r="C207" s="59"/>
      <c r="D207" s="35"/>
      <c r="E207" s="78"/>
      <c r="F207" s="61"/>
      <c r="G207" s="62"/>
      <c r="H207" s="61"/>
      <c r="I207" s="63"/>
      <c r="J207" s="64"/>
      <c r="K207" s="65"/>
      <c r="L207" s="66"/>
      <c r="M207" s="65"/>
      <c r="N207" s="79"/>
      <c r="O207" s="67"/>
      <c r="P207" s="80"/>
      <c r="Q207" s="47"/>
      <c r="R207" s="81"/>
      <c r="S207" s="66"/>
      <c r="T207" s="61"/>
      <c r="U207" s="66"/>
      <c r="V207" s="66"/>
      <c r="W207" s="66"/>
      <c r="X207" s="66"/>
      <c r="Y207" s="66"/>
      <c r="Z207" s="66"/>
      <c r="AA207" s="66"/>
      <c r="AB207" s="68"/>
      <c r="AC207" s="69"/>
      <c r="AD207" s="69"/>
      <c r="AE207" s="70"/>
      <c r="AF207" s="71"/>
      <c r="AG207" s="53"/>
      <c r="AH207" s="53"/>
      <c r="AI207" s="54"/>
      <c r="AJ207" s="55"/>
      <c r="AK207" s="82"/>
      <c r="AL207" s="8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4"/>
      <c r="DF207" s="58">
        <v>194</v>
      </c>
      <c r="DG207" s="32"/>
      <c r="DH207" s="59"/>
      <c r="DI207" s="35" t="str">
        <f t="shared" si="8"/>
        <v/>
      </c>
      <c r="DJ207" s="78"/>
      <c r="DK207" s="61"/>
      <c r="DL207" s="62" t="str">
        <f t="shared" ca="1" si="9"/>
        <v/>
      </c>
      <c r="DM207" s="61"/>
      <c r="DN207" s="63"/>
      <c r="DO207" s="64" t="str">
        <f t="shared" si="10"/>
        <v/>
      </c>
      <c r="DP207" s="65"/>
      <c r="DQ207" s="66"/>
      <c r="DR207" s="73"/>
      <c r="DS207" s="74"/>
      <c r="DT207" s="75"/>
      <c r="DU207" s="79"/>
      <c r="DV207" s="67"/>
      <c r="DW207" s="57" t="str">
        <f t="shared" ca="1" si="11"/>
        <v>期限切れ</v>
      </c>
      <c r="DX207" s="46"/>
      <c r="DY207" s="47"/>
      <c r="DZ207" s="46"/>
      <c r="EA207" s="66"/>
      <c r="EB207" s="61"/>
      <c r="EC207" s="66"/>
      <c r="ED207" s="66"/>
      <c r="EE207" s="66"/>
      <c r="EF207" s="66"/>
      <c r="EG207" s="66"/>
      <c r="EH207" s="66"/>
      <c r="EI207" s="68"/>
      <c r="EJ207" s="69"/>
      <c r="EK207" s="69"/>
      <c r="EL207" s="76"/>
      <c r="EM207" s="76"/>
      <c r="EN207" s="72"/>
      <c r="EO207" s="72"/>
    </row>
    <row r="208" spans="1:145" ht="15" customHeight="1">
      <c r="A208" s="32"/>
      <c r="B208" s="77"/>
      <c r="C208" s="59"/>
      <c r="D208" s="35"/>
      <c r="E208" s="78"/>
      <c r="F208" s="61"/>
      <c r="G208" s="62"/>
      <c r="H208" s="61"/>
      <c r="I208" s="63"/>
      <c r="J208" s="64"/>
      <c r="K208" s="65"/>
      <c r="L208" s="66"/>
      <c r="M208" s="65"/>
      <c r="N208" s="79"/>
      <c r="O208" s="67"/>
      <c r="P208" s="80"/>
      <c r="Q208" s="47"/>
      <c r="R208" s="81"/>
      <c r="S208" s="66"/>
      <c r="T208" s="61"/>
      <c r="U208" s="66"/>
      <c r="V208" s="66"/>
      <c r="W208" s="66"/>
      <c r="X208" s="66"/>
      <c r="Y208" s="66"/>
      <c r="Z208" s="66"/>
      <c r="AA208" s="66"/>
      <c r="AB208" s="68"/>
      <c r="AC208" s="69"/>
      <c r="AD208" s="69"/>
      <c r="AE208" s="70"/>
      <c r="AF208" s="71"/>
      <c r="AG208" s="53"/>
      <c r="AH208" s="53"/>
      <c r="AI208" s="54"/>
      <c r="AJ208" s="55"/>
      <c r="AK208" s="82"/>
      <c r="AL208" s="8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4"/>
      <c r="DF208" s="58">
        <v>195</v>
      </c>
      <c r="DG208" s="32"/>
      <c r="DH208" s="59"/>
      <c r="DI208" s="35" t="str">
        <f t="shared" si="8"/>
        <v/>
      </c>
      <c r="DJ208" s="78"/>
      <c r="DK208" s="61"/>
      <c r="DL208" s="62" t="str">
        <f t="shared" ca="1" si="9"/>
        <v/>
      </c>
      <c r="DM208" s="61"/>
      <c r="DN208" s="63"/>
      <c r="DO208" s="64" t="str">
        <f t="shared" si="10"/>
        <v/>
      </c>
      <c r="DP208" s="65"/>
      <c r="DQ208" s="66"/>
      <c r="DR208" s="73"/>
      <c r="DS208" s="74"/>
      <c r="DT208" s="75"/>
      <c r="DU208" s="79"/>
      <c r="DV208" s="67"/>
      <c r="DW208" s="57" t="str">
        <f t="shared" ca="1" si="11"/>
        <v>期限切れ</v>
      </c>
      <c r="DX208" s="46"/>
      <c r="DY208" s="47"/>
      <c r="DZ208" s="46"/>
      <c r="EA208" s="66"/>
      <c r="EB208" s="61"/>
      <c r="EC208" s="66"/>
      <c r="ED208" s="66"/>
      <c r="EE208" s="66"/>
      <c r="EF208" s="66"/>
      <c r="EG208" s="66"/>
      <c r="EH208" s="66"/>
      <c r="EI208" s="68"/>
      <c r="EJ208" s="69"/>
      <c r="EK208" s="69"/>
      <c r="EL208" s="76"/>
      <c r="EM208" s="76"/>
      <c r="EN208" s="72"/>
      <c r="EO208" s="72"/>
    </row>
    <row r="209" spans="1:145" ht="15" customHeight="1">
      <c r="A209" s="32"/>
      <c r="B209" s="77"/>
      <c r="C209" s="59"/>
      <c r="D209" s="35"/>
      <c r="E209" s="78"/>
      <c r="F209" s="61"/>
      <c r="G209" s="62"/>
      <c r="H209" s="61"/>
      <c r="I209" s="63"/>
      <c r="J209" s="64"/>
      <c r="K209" s="65"/>
      <c r="L209" s="66"/>
      <c r="M209" s="65"/>
      <c r="N209" s="79"/>
      <c r="O209" s="67"/>
      <c r="P209" s="80"/>
      <c r="Q209" s="47"/>
      <c r="R209" s="81"/>
      <c r="S209" s="66"/>
      <c r="T209" s="61"/>
      <c r="U209" s="66"/>
      <c r="V209" s="66"/>
      <c r="W209" s="66"/>
      <c r="X209" s="66"/>
      <c r="Y209" s="66"/>
      <c r="Z209" s="66"/>
      <c r="AA209" s="66"/>
      <c r="AB209" s="68"/>
      <c r="AC209" s="69"/>
      <c r="AD209" s="69"/>
      <c r="AE209" s="70"/>
      <c r="AF209" s="71"/>
      <c r="AG209" s="53"/>
      <c r="AH209" s="53"/>
      <c r="AI209" s="54"/>
      <c r="AJ209" s="55"/>
      <c r="AK209" s="82"/>
      <c r="AL209" s="8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4"/>
      <c r="DF209" s="58">
        <v>196</v>
      </c>
      <c r="DG209" s="32"/>
      <c r="DH209" s="59"/>
      <c r="DI209" s="35" t="str">
        <f t="shared" si="8"/>
        <v/>
      </c>
      <c r="DJ209" s="78"/>
      <c r="DK209" s="61"/>
      <c r="DL209" s="62" t="str">
        <f t="shared" ca="1" si="9"/>
        <v/>
      </c>
      <c r="DM209" s="61"/>
      <c r="DN209" s="63"/>
      <c r="DO209" s="64" t="str">
        <f t="shared" si="10"/>
        <v/>
      </c>
      <c r="DP209" s="65"/>
      <c r="DQ209" s="66"/>
      <c r="DR209" s="73"/>
      <c r="DS209" s="74"/>
      <c r="DT209" s="75"/>
      <c r="DU209" s="79"/>
      <c r="DV209" s="67"/>
      <c r="DW209" s="57" t="str">
        <f t="shared" ca="1" si="11"/>
        <v>期限切れ</v>
      </c>
      <c r="DX209" s="46"/>
      <c r="DY209" s="47"/>
      <c r="DZ209" s="46"/>
      <c r="EA209" s="66"/>
      <c r="EB209" s="61"/>
      <c r="EC209" s="66"/>
      <c r="ED209" s="66"/>
      <c r="EE209" s="66"/>
      <c r="EF209" s="66"/>
      <c r="EG209" s="66"/>
      <c r="EH209" s="66"/>
      <c r="EI209" s="68"/>
      <c r="EJ209" s="69"/>
      <c r="EK209" s="69"/>
      <c r="EL209" s="76"/>
      <c r="EM209" s="76"/>
      <c r="EN209" s="72"/>
      <c r="EO209" s="72"/>
    </row>
    <row r="210" spans="1:145" ht="15" customHeight="1">
      <c r="A210" s="32"/>
      <c r="B210" s="77"/>
      <c r="C210" s="59"/>
      <c r="D210" s="35"/>
      <c r="E210" s="78"/>
      <c r="F210" s="61"/>
      <c r="G210" s="62"/>
      <c r="H210" s="61"/>
      <c r="I210" s="63"/>
      <c r="J210" s="64"/>
      <c r="K210" s="65"/>
      <c r="L210" s="66"/>
      <c r="M210" s="65"/>
      <c r="N210" s="79"/>
      <c r="O210" s="67"/>
      <c r="P210" s="80"/>
      <c r="Q210" s="47"/>
      <c r="R210" s="81"/>
      <c r="S210" s="66"/>
      <c r="T210" s="61"/>
      <c r="U210" s="66"/>
      <c r="V210" s="66"/>
      <c r="W210" s="66"/>
      <c r="X210" s="66"/>
      <c r="Y210" s="66"/>
      <c r="Z210" s="66"/>
      <c r="AA210" s="66"/>
      <c r="AB210" s="68"/>
      <c r="AC210" s="69"/>
      <c r="AD210" s="69"/>
      <c r="AE210" s="70"/>
      <c r="AF210" s="71"/>
      <c r="AG210" s="53"/>
      <c r="AH210" s="53"/>
      <c r="AI210" s="54"/>
      <c r="AJ210" s="55"/>
      <c r="AK210" s="82"/>
      <c r="AL210" s="8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4"/>
      <c r="DF210" s="58">
        <v>197</v>
      </c>
      <c r="DG210" s="32"/>
      <c r="DH210" s="59"/>
      <c r="DI210" s="35" t="str">
        <f t="shared" ref="DI210:DI273" si="12">PHONETIC(DH210)</f>
        <v/>
      </c>
      <c r="DJ210" s="78"/>
      <c r="DK210" s="61"/>
      <c r="DL210" s="62" t="str">
        <f t="shared" ref="DL210:DL273" ca="1" si="13">IF(DK210="","",DATEDIF(DK210,TODAY(),"y"))</f>
        <v/>
      </c>
      <c r="DM210" s="61"/>
      <c r="DN210" s="63"/>
      <c r="DO210" s="64" t="str">
        <f t="shared" ref="DO210:DO273" si="14">IF(DN210="","",DL210-DN210)</f>
        <v/>
      </c>
      <c r="DP210" s="65"/>
      <c r="DQ210" s="66"/>
      <c r="DR210" s="73"/>
      <c r="DS210" s="74"/>
      <c r="DT210" s="75"/>
      <c r="DU210" s="79"/>
      <c r="DV210" s="67"/>
      <c r="DW210" s="57" t="str">
        <f t="shared" ref="DW210:DW273" ca="1" si="15">IFERROR(DATEDIF(TODAY(),EDATE(DV210,12),"M"),"期限切れ")</f>
        <v>期限切れ</v>
      </c>
      <c r="DX210" s="46"/>
      <c r="DY210" s="47"/>
      <c r="DZ210" s="46"/>
      <c r="EA210" s="66"/>
      <c r="EB210" s="61"/>
      <c r="EC210" s="66"/>
      <c r="ED210" s="66"/>
      <c r="EE210" s="66"/>
      <c r="EF210" s="66"/>
      <c r="EG210" s="66"/>
      <c r="EH210" s="66"/>
      <c r="EI210" s="68"/>
      <c r="EJ210" s="69"/>
      <c r="EK210" s="69"/>
      <c r="EL210" s="76"/>
      <c r="EM210" s="76"/>
      <c r="EN210" s="72"/>
      <c r="EO210" s="72"/>
    </row>
    <row r="211" spans="1:145" ht="15" customHeight="1">
      <c r="A211" s="32"/>
      <c r="B211" s="77"/>
      <c r="C211" s="59"/>
      <c r="D211" s="35"/>
      <c r="E211" s="78"/>
      <c r="F211" s="61"/>
      <c r="G211" s="62"/>
      <c r="H211" s="61"/>
      <c r="I211" s="63"/>
      <c r="J211" s="64"/>
      <c r="K211" s="65"/>
      <c r="L211" s="66"/>
      <c r="M211" s="65"/>
      <c r="N211" s="79"/>
      <c r="O211" s="67"/>
      <c r="P211" s="80"/>
      <c r="Q211" s="47"/>
      <c r="R211" s="81"/>
      <c r="S211" s="66"/>
      <c r="T211" s="61"/>
      <c r="U211" s="66"/>
      <c r="V211" s="66"/>
      <c r="W211" s="66"/>
      <c r="X211" s="66"/>
      <c r="Y211" s="66"/>
      <c r="Z211" s="66"/>
      <c r="AA211" s="66"/>
      <c r="AB211" s="68"/>
      <c r="AC211" s="69"/>
      <c r="AD211" s="69"/>
      <c r="AE211" s="70"/>
      <c r="AF211" s="71"/>
      <c r="AG211" s="53"/>
      <c r="AH211" s="53"/>
      <c r="AI211" s="54"/>
      <c r="AJ211" s="55"/>
      <c r="AK211" s="82"/>
      <c r="AL211" s="8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4"/>
      <c r="DF211" s="58">
        <v>198</v>
      </c>
      <c r="DG211" s="32"/>
      <c r="DH211" s="59"/>
      <c r="DI211" s="35" t="str">
        <f t="shared" si="12"/>
        <v/>
      </c>
      <c r="DJ211" s="78"/>
      <c r="DK211" s="61"/>
      <c r="DL211" s="62" t="str">
        <f t="shared" ca="1" si="13"/>
        <v/>
      </c>
      <c r="DM211" s="61"/>
      <c r="DN211" s="63"/>
      <c r="DO211" s="64" t="str">
        <f t="shared" si="14"/>
        <v/>
      </c>
      <c r="DP211" s="65"/>
      <c r="DQ211" s="66"/>
      <c r="DR211" s="73"/>
      <c r="DS211" s="74"/>
      <c r="DT211" s="75"/>
      <c r="DU211" s="79"/>
      <c r="DV211" s="67"/>
      <c r="DW211" s="57" t="str">
        <f t="shared" ca="1" si="15"/>
        <v>期限切れ</v>
      </c>
      <c r="DX211" s="46"/>
      <c r="DY211" s="47"/>
      <c r="DZ211" s="46"/>
      <c r="EA211" s="66"/>
      <c r="EB211" s="61"/>
      <c r="EC211" s="66"/>
      <c r="ED211" s="66"/>
      <c r="EE211" s="66"/>
      <c r="EF211" s="66"/>
      <c r="EG211" s="66"/>
      <c r="EH211" s="66"/>
      <c r="EI211" s="68"/>
      <c r="EJ211" s="69"/>
      <c r="EK211" s="69"/>
      <c r="EL211" s="76"/>
      <c r="EM211" s="76"/>
      <c r="EN211" s="72"/>
      <c r="EO211" s="72"/>
    </row>
    <row r="212" spans="1:145" ht="15" customHeight="1">
      <c r="A212" s="32"/>
      <c r="B212" s="77"/>
      <c r="C212" s="59"/>
      <c r="D212" s="35"/>
      <c r="E212" s="78"/>
      <c r="F212" s="61"/>
      <c r="G212" s="62"/>
      <c r="H212" s="61"/>
      <c r="I212" s="63"/>
      <c r="J212" s="64"/>
      <c r="K212" s="65"/>
      <c r="L212" s="66"/>
      <c r="M212" s="65"/>
      <c r="N212" s="79"/>
      <c r="O212" s="67"/>
      <c r="P212" s="80"/>
      <c r="Q212" s="47"/>
      <c r="R212" s="81"/>
      <c r="S212" s="66"/>
      <c r="T212" s="61"/>
      <c r="U212" s="66"/>
      <c r="V212" s="66"/>
      <c r="W212" s="66"/>
      <c r="X212" s="66"/>
      <c r="Y212" s="66"/>
      <c r="Z212" s="66"/>
      <c r="AA212" s="66"/>
      <c r="AB212" s="68"/>
      <c r="AC212" s="69"/>
      <c r="AD212" s="69"/>
      <c r="AE212" s="70"/>
      <c r="AF212" s="71"/>
      <c r="AG212" s="53"/>
      <c r="AH212" s="53"/>
      <c r="AI212" s="54"/>
      <c r="AJ212" s="55"/>
      <c r="AK212" s="82"/>
      <c r="AL212" s="8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4"/>
      <c r="DF212" s="58">
        <v>199</v>
      </c>
      <c r="DG212" s="32"/>
      <c r="DH212" s="59"/>
      <c r="DI212" s="35" t="str">
        <f t="shared" si="12"/>
        <v/>
      </c>
      <c r="DJ212" s="78"/>
      <c r="DK212" s="61"/>
      <c r="DL212" s="62" t="str">
        <f t="shared" ca="1" si="13"/>
        <v/>
      </c>
      <c r="DM212" s="61"/>
      <c r="DN212" s="63"/>
      <c r="DO212" s="64" t="str">
        <f t="shared" si="14"/>
        <v/>
      </c>
      <c r="DP212" s="65"/>
      <c r="DQ212" s="66"/>
      <c r="DR212" s="73"/>
      <c r="DS212" s="74"/>
      <c r="DT212" s="75"/>
      <c r="DU212" s="79"/>
      <c r="DV212" s="67"/>
      <c r="DW212" s="57" t="str">
        <f t="shared" ca="1" si="15"/>
        <v>期限切れ</v>
      </c>
      <c r="DX212" s="46"/>
      <c r="DY212" s="47"/>
      <c r="DZ212" s="46"/>
      <c r="EA212" s="66"/>
      <c r="EB212" s="61"/>
      <c r="EC212" s="66"/>
      <c r="ED212" s="66"/>
      <c r="EE212" s="66"/>
      <c r="EF212" s="66"/>
      <c r="EG212" s="66"/>
      <c r="EH212" s="66"/>
      <c r="EI212" s="68"/>
      <c r="EJ212" s="69"/>
      <c r="EK212" s="69"/>
      <c r="EL212" s="76"/>
      <c r="EM212" s="76"/>
      <c r="EN212" s="72"/>
      <c r="EO212" s="72"/>
    </row>
    <row r="213" spans="1:145" ht="15" customHeight="1">
      <c r="A213" s="32"/>
      <c r="B213" s="77"/>
      <c r="C213" s="59"/>
      <c r="D213" s="35"/>
      <c r="E213" s="78"/>
      <c r="F213" s="61"/>
      <c r="G213" s="62"/>
      <c r="H213" s="61"/>
      <c r="I213" s="63"/>
      <c r="J213" s="64"/>
      <c r="K213" s="65"/>
      <c r="L213" s="66"/>
      <c r="M213" s="65"/>
      <c r="N213" s="79"/>
      <c r="O213" s="67"/>
      <c r="P213" s="80"/>
      <c r="Q213" s="47"/>
      <c r="R213" s="81"/>
      <c r="S213" s="66"/>
      <c r="T213" s="61"/>
      <c r="U213" s="66"/>
      <c r="V213" s="66"/>
      <c r="W213" s="66"/>
      <c r="X213" s="66"/>
      <c r="Y213" s="66"/>
      <c r="Z213" s="66"/>
      <c r="AA213" s="66"/>
      <c r="AB213" s="68"/>
      <c r="AC213" s="69"/>
      <c r="AD213" s="69"/>
      <c r="AE213" s="70"/>
      <c r="AF213" s="71"/>
      <c r="AG213" s="53"/>
      <c r="AH213" s="53"/>
      <c r="AI213" s="54"/>
      <c r="AJ213" s="55"/>
      <c r="AK213" s="82"/>
      <c r="AL213" s="8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4"/>
      <c r="DF213" s="58">
        <v>200</v>
      </c>
      <c r="DG213" s="32"/>
      <c r="DH213" s="59"/>
      <c r="DI213" s="35" t="str">
        <f t="shared" si="12"/>
        <v/>
      </c>
      <c r="DJ213" s="78"/>
      <c r="DK213" s="61"/>
      <c r="DL213" s="62" t="str">
        <f t="shared" ca="1" si="13"/>
        <v/>
      </c>
      <c r="DM213" s="61"/>
      <c r="DN213" s="63"/>
      <c r="DO213" s="64" t="str">
        <f t="shared" si="14"/>
        <v/>
      </c>
      <c r="DP213" s="65"/>
      <c r="DQ213" s="66"/>
      <c r="DR213" s="73"/>
      <c r="DS213" s="74"/>
      <c r="DT213" s="75"/>
      <c r="DU213" s="79"/>
      <c r="DV213" s="67"/>
      <c r="DW213" s="57" t="str">
        <f t="shared" ca="1" si="15"/>
        <v>期限切れ</v>
      </c>
      <c r="DX213" s="46"/>
      <c r="DY213" s="47"/>
      <c r="DZ213" s="46"/>
      <c r="EA213" s="66"/>
      <c r="EB213" s="61"/>
      <c r="EC213" s="66"/>
      <c r="ED213" s="66"/>
      <c r="EE213" s="66"/>
      <c r="EF213" s="66"/>
      <c r="EG213" s="66"/>
      <c r="EH213" s="66"/>
      <c r="EI213" s="68"/>
      <c r="EJ213" s="69"/>
      <c r="EK213" s="69"/>
      <c r="EL213" s="76"/>
      <c r="EM213" s="76"/>
      <c r="EN213" s="72"/>
      <c r="EO213" s="72"/>
    </row>
    <row r="214" spans="1:145" ht="15" customHeight="1">
      <c r="A214" s="32"/>
      <c r="B214" s="77"/>
      <c r="C214" s="59"/>
      <c r="D214" s="35"/>
      <c r="E214" s="78"/>
      <c r="F214" s="61"/>
      <c r="G214" s="62"/>
      <c r="H214" s="61"/>
      <c r="I214" s="63"/>
      <c r="J214" s="64"/>
      <c r="K214" s="65"/>
      <c r="L214" s="66"/>
      <c r="M214" s="65"/>
      <c r="N214" s="79"/>
      <c r="O214" s="67"/>
      <c r="P214" s="80"/>
      <c r="Q214" s="47"/>
      <c r="R214" s="81"/>
      <c r="S214" s="66"/>
      <c r="T214" s="61"/>
      <c r="U214" s="66"/>
      <c r="V214" s="66"/>
      <c r="W214" s="66"/>
      <c r="X214" s="66"/>
      <c r="Y214" s="66"/>
      <c r="Z214" s="66"/>
      <c r="AA214" s="66"/>
      <c r="AB214" s="68"/>
      <c r="AC214" s="69"/>
      <c r="AD214" s="69"/>
      <c r="AE214" s="70"/>
      <c r="AF214" s="71"/>
      <c r="AG214" s="53"/>
      <c r="AH214" s="53"/>
      <c r="AI214" s="54"/>
      <c r="AJ214" s="55"/>
      <c r="AK214" s="82"/>
      <c r="AL214" s="8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4"/>
      <c r="DF214" s="58">
        <v>201</v>
      </c>
      <c r="DG214" s="32"/>
      <c r="DH214" s="59"/>
      <c r="DI214" s="35" t="str">
        <f t="shared" si="12"/>
        <v/>
      </c>
      <c r="DJ214" s="78"/>
      <c r="DK214" s="61"/>
      <c r="DL214" s="62" t="str">
        <f t="shared" ca="1" si="13"/>
        <v/>
      </c>
      <c r="DM214" s="61"/>
      <c r="DN214" s="63"/>
      <c r="DO214" s="64" t="str">
        <f t="shared" si="14"/>
        <v/>
      </c>
      <c r="DP214" s="65"/>
      <c r="DQ214" s="66"/>
      <c r="DR214" s="73"/>
      <c r="DS214" s="74"/>
      <c r="DT214" s="75"/>
      <c r="DU214" s="79"/>
      <c r="DV214" s="67"/>
      <c r="DW214" s="57" t="str">
        <f t="shared" ca="1" si="15"/>
        <v>期限切れ</v>
      </c>
      <c r="DX214" s="46"/>
      <c r="DY214" s="47"/>
      <c r="DZ214" s="46"/>
      <c r="EA214" s="66"/>
      <c r="EB214" s="61"/>
      <c r="EC214" s="66"/>
      <c r="ED214" s="66"/>
      <c r="EE214" s="66"/>
      <c r="EF214" s="66"/>
      <c r="EG214" s="66"/>
      <c r="EH214" s="66"/>
      <c r="EI214" s="68"/>
      <c r="EJ214" s="69"/>
      <c r="EK214" s="69"/>
      <c r="EL214" s="76"/>
      <c r="EM214" s="76"/>
      <c r="EN214" s="72"/>
      <c r="EO214" s="72"/>
    </row>
    <row r="215" spans="1:145" ht="15" customHeight="1">
      <c r="A215" s="32"/>
      <c r="B215" s="77"/>
      <c r="C215" s="59"/>
      <c r="D215" s="35"/>
      <c r="E215" s="78"/>
      <c r="F215" s="61"/>
      <c r="G215" s="62"/>
      <c r="H215" s="61"/>
      <c r="I215" s="63"/>
      <c r="J215" s="64"/>
      <c r="K215" s="65"/>
      <c r="L215" s="66"/>
      <c r="M215" s="65"/>
      <c r="N215" s="79"/>
      <c r="O215" s="67"/>
      <c r="P215" s="80"/>
      <c r="Q215" s="47"/>
      <c r="R215" s="81"/>
      <c r="S215" s="66"/>
      <c r="T215" s="61"/>
      <c r="U215" s="66"/>
      <c r="V215" s="66"/>
      <c r="W215" s="66"/>
      <c r="X215" s="66"/>
      <c r="Y215" s="66"/>
      <c r="Z215" s="66"/>
      <c r="AA215" s="66"/>
      <c r="AB215" s="68"/>
      <c r="AC215" s="69"/>
      <c r="AD215" s="69"/>
      <c r="AE215" s="70"/>
      <c r="AF215" s="71"/>
      <c r="AG215" s="53"/>
      <c r="AH215" s="53"/>
      <c r="AI215" s="54"/>
      <c r="AJ215" s="55"/>
      <c r="AK215" s="82"/>
      <c r="AL215" s="8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4"/>
      <c r="DF215" s="58">
        <v>202</v>
      </c>
      <c r="DG215" s="32"/>
      <c r="DH215" s="59"/>
      <c r="DI215" s="35" t="str">
        <f t="shared" si="12"/>
        <v/>
      </c>
      <c r="DJ215" s="78"/>
      <c r="DK215" s="61"/>
      <c r="DL215" s="62" t="str">
        <f t="shared" ca="1" si="13"/>
        <v/>
      </c>
      <c r="DM215" s="61"/>
      <c r="DN215" s="63"/>
      <c r="DO215" s="64" t="str">
        <f t="shared" si="14"/>
        <v/>
      </c>
      <c r="DP215" s="65"/>
      <c r="DQ215" s="66"/>
      <c r="DR215" s="73"/>
      <c r="DS215" s="74"/>
      <c r="DT215" s="75"/>
      <c r="DU215" s="79"/>
      <c r="DV215" s="67"/>
      <c r="DW215" s="57" t="str">
        <f t="shared" ca="1" si="15"/>
        <v>期限切れ</v>
      </c>
      <c r="DX215" s="46"/>
      <c r="DY215" s="47"/>
      <c r="DZ215" s="46"/>
      <c r="EA215" s="66"/>
      <c r="EB215" s="61"/>
      <c r="EC215" s="66"/>
      <c r="ED215" s="66"/>
      <c r="EE215" s="66"/>
      <c r="EF215" s="66"/>
      <c r="EG215" s="66"/>
      <c r="EH215" s="66"/>
      <c r="EI215" s="68"/>
      <c r="EJ215" s="69"/>
      <c r="EK215" s="69"/>
      <c r="EL215" s="76"/>
      <c r="EM215" s="76"/>
      <c r="EN215" s="72"/>
      <c r="EO215" s="72"/>
    </row>
    <row r="216" spans="1:145" ht="15" customHeight="1">
      <c r="A216" s="32"/>
      <c r="B216" s="77"/>
      <c r="C216" s="59"/>
      <c r="D216" s="35"/>
      <c r="E216" s="78"/>
      <c r="F216" s="61"/>
      <c r="G216" s="62"/>
      <c r="H216" s="61"/>
      <c r="I216" s="63"/>
      <c r="J216" s="64"/>
      <c r="K216" s="65"/>
      <c r="L216" s="66"/>
      <c r="M216" s="65"/>
      <c r="N216" s="79"/>
      <c r="O216" s="67"/>
      <c r="P216" s="80"/>
      <c r="Q216" s="47"/>
      <c r="R216" s="81"/>
      <c r="S216" s="66"/>
      <c r="T216" s="61"/>
      <c r="U216" s="66"/>
      <c r="V216" s="66"/>
      <c r="W216" s="66"/>
      <c r="X216" s="66"/>
      <c r="Y216" s="66"/>
      <c r="Z216" s="66"/>
      <c r="AA216" s="66"/>
      <c r="AB216" s="68"/>
      <c r="AC216" s="69"/>
      <c r="AD216" s="69"/>
      <c r="AE216" s="70"/>
      <c r="AF216" s="71"/>
      <c r="AG216" s="53"/>
      <c r="AH216" s="53"/>
      <c r="AI216" s="54"/>
      <c r="AJ216" s="55"/>
      <c r="AK216" s="82"/>
      <c r="AL216" s="8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4"/>
      <c r="DF216" s="58">
        <v>203</v>
      </c>
      <c r="DG216" s="32"/>
      <c r="DH216" s="59"/>
      <c r="DI216" s="35" t="str">
        <f t="shared" si="12"/>
        <v/>
      </c>
      <c r="DJ216" s="78"/>
      <c r="DK216" s="61"/>
      <c r="DL216" s="62" t="str">
        <f t="shared" ca="1" si="13"/>
        <v/>
      </c>
      <c r="DM216" s="61"/>
      <c r="DN216" s="63"/>
      <c r="DO216" s="64" t="str">
        <f t="shared" si="14"/>
        <v/>
      </c>
      <c r="DP216" s="65"/>
      <c r="DQ216" s="66"/>
      <c r="DR216" s="73"/>
      <c r="DS216" s="74"/>
      <c r="DT216" s="75"/>
      <c r="DU216" s="79"/>
      <c r="DV216" s="67"/>
      <c r="DW216" s="57" t="str">
        <f t="shared" ca="1" si="15"/>
        <v>期限切れ</v>
      </c>
      <c r="DX216" s="46"/>
      <c r="DY216" s="47"/>
      <c r="DZ216" s="46"/>
      <c r="EA216" s="66"/>
      <c r="EB216" s="61"/>
      <c r="EC216" s="66"/>
      <c r="ED216" s="66"/>
      <c r="EE216" s="66"/>
      <c r="EF216" s="66"/>
      <c r="EG216" s="66"/>
      <c r="EH216" s="66"/>
      <c r="EI216" s="68"/>
      <c r="EJ216" s="69"/>
      <c r="EK216" s="69"/>
      <c r="EL216" s="76"/>
      <c r="EM216" s="76"/>
      <c r="EN216" s="72"/>
      <c r="EO216" s="72"/>
    </row>
    <row r="217" spans="1:145" ht="15" customHeight="1">
      <c r="A217" s="32"/>
      <c r="B217" s="77"/>
      <c r="C217" s="59"/>
      <c r="D217" s="35"/>
      <c r="E217" s="78"/>
      <c r="F217" s="61"/>
      <c r="G217" s="62"/>
      <c r="H217" s="61"/>
      <c r="I217" s="63"/>
      <c r="J217" s="64"/>
      <c r="K217" s="65"/>
      <c r="L217" s="66"/>
      <c r="M217" s="65"/>
      <c r="N217" s="79"/>
      <c r="O217" s="67"/>
      <c r="P217" s="80"/>
      <c r="Q217" s="47"/>
      <c r="R217" s="81"/>
      <c r="S217" s="66"/>
      <c r="T217" s="61"/>
      <c r="U217" s="66"/>
      <c r="V217" s="66"/>
      <c r="W217" s="66"/>
      <c r="X217" s="66"/>
      <c r="Y217" s="66"/>
      <c r="Z217" s="66"/>
      <c r="AA217" s="66"/>
      <c r="AB217" s="68"/>
      <c r="AC217" s="69"/>
      <c r="AD217" s="69"/>
      <c r="AE217" s="70"/>
      <c r="AF217" s="71"/>
      <c r="AG217" s="53"/>
      <c r="AH217" s="53"/>
      <c r="AI217" s="54"/>
      <c r="AJ217" s="55"/>
      <c r="AK217" s="82"/>
      <c r="AL217" s="8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4"/>
      <c r="DF217" s="58">
        <v>204</v>
      </c>
      <c r="DG217" s="32"/>
      <c r="DH217" s="59"/>
      <c r="DI217" s="35" t="str">
        <f t="shared" si="12"/>
        <v/>
      </c>
      <c r="DJ217" s="78"/>
      <c r="DK217" s="61"/>
      <c r="DL217" s="62" t="str">
        <f t="shared" ca="1" si="13"/>
        <v/>
      </c>
      <c r="DM217" s="61"/>
      <c r="DN217" s="63"/>
      <c r="DO217" s="64" t="str">
        <f t="shared" si="14"/>
        <v/>
      </c>
      <c r="DP217" s="65"/>
      <c r="DQ217" s="66"/>
      <c r="DR217" s="73"/>
      <c r="DS217" s="74"/>
      <c r="DT217" s="75"/>
      <c r="DU217" s="79"/>
      <c r="DV217" s="67"/>
      <c r="DW217" s="57" t="str">
        <f t="shared" ca="1" si="15"/>
        <v>期限切れ</v>
      </c>
      <c r="DX217" s="46"/>
      <c r="DY217" s="47"/>
      <c r="DZ217" s="46"/>
      <c r="EA217" s="66"/>
      <c r="EB217" s="61"/>
      <c r="EC217" s="66"/>
      <c r="ED217" s="66"/>
      <c r="EE217" s="66"/>
      <c r="EF217" s="66"/>
      <c r="EG217" s="66"/>
      <c r="EH217" s="66"/>
      <c r="EI217" s="68"/>
      <c r="EJ217" s="69"/>
      <c r="EK217" s="69"/>
      <c r="EL217" s="76"/>
      <c r="EM217" s="76"/>
      <c r="EN217" s="72"/>
      <c r="EO217" s="72"/>
    </row>
    <row r="218" spans="1:145" ht="15" customHeight="1">
      <c r="A218" s="32"/>
      <c r="B218" s="77"/>
      <c r="C218" s="59"/>
      <c r="D218" s="35"/>
      <c r="E218" s="78"/>
      <c r="F218" s="61"/>
      <c r="G218" s="62"/>
      <c r="H218" s="61"/>
      <c r="I218" s="63"/>
      <c r="J218" s="64"/>
      <c r="K218" s="65"/>
      <c r="L218" s="66"/>
      <c r="M218" s="65"/>
      <c r="N218" s="79"/>
      <c r="O218" s="67"/>
      <c r="P218" s="80"/>
      <c r="Q218" s="47"/>
      <c r="R218" s="81"/>
      <c r="S218" s="66"/>
      <c r="T218" s="61"/>
      <c r="U218" s="66"/>
      <c r="V218" s="66"/>
      <c r="W218" s="66"/>
      <c r="X218" s="66"/>
      <c r="Y218" s="66"/>
      <c r="Z218" s="66"/>
      <c r="AA218" s="66"/>
      <c r="AB218" s="68"/>
      <c r="AC218" s="69"/>
      <c r="AD218" s="69"/>
      <c r="AE218" s="70"/>
      <c r="AF218" s="71"/>
      <c r="AG218" s="53"/>
      <c r="AH218" s="53"/>
      <c r="AI218" s="54"/>
      <c r="AJ218" s="55"/>
      <c r="AK218" s="82"/>
      <c r="AL218" s="8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4"/>
      <c r="DF218" s="58">
        <v>205</v>
      </c>
      <c r="DG218" s="32"/>
      <c r="DH218" s="59"/>
      <c r="DI218" s="35" t="str">
        <f t="shared" si="12"/>
        <v/>
      </c>
      <c r="DJ218" s="78"/>
      <c r="DK218" s="61"/>
      <c r="DL218" s="62" t="str">
        <f t="shared" ca="1" si="13"/>
        <v/>
      </c>
      <c r="DM218" s="61"/>
      <c r="DN218" s="63"/>
      <c r="DO218" s="64" t="str">
        <f t="shared" si="14"/>
        <v/>
      </c>
      <c r="DP218" s="65"/>
      <c r="DQ218" s="66"/>
      <c r="DR218" s="73"/>
      <c r="DS218" s="74"/>
      <c r="DT218" s="75"/>
      <c r="DU218" s="79"/>
      <c r="DV218" s="67"/>
      <c r="DW218" s="57" t="str">
        <f t="shared" ca="1" si="15"/>
        <v>期限切れ</v>
      </c>
      <c r="DX218" s="46"/>
      <c r="DY218" s="47"/>
      <c r="DZ218" s="46"/>
      <c r="EA218" s="66"/>
      <c r="EB218" s="61"/>
      <c r="EC218" s="66"/>
      <c r="ED218" s="66"/>
      <c r="EE218" s="66"/>
      <c r="EF218" s="66"/>
      <c r="EG218" s="66"/>
      <c r="EH218" s="66"/>
      <c r="EI218" s="68"/>
      <c r="EJ218" s="69"/>
      <c r="EK218" s="69"/>
      <c r="EL218" s="76"/>
      <c r="EM218" s="76"/>
      <c r="EN218" s="72"/>
      <c r="EO218" s="72"/>
    </row>
    <row r="219" spans="1:145" ht="15" customHeight="1">
      <c r="A219" s="32"/>
      <c r="B219" s="77"/>
      <c r="C219" s="59"/>
      <c r="D219" s="35"/>
      <c r="E219" s="78"/>
      <c r="F219" s="61"/>
      <c r="G219" s="62"/>
      <c r="H219" s="61"/>
      <c r="I219" s="63"/>
      <c r="J219" s="64"/>
      <c r="K219" s="65"/>
      <c r="L219" s="66"/>
      <c r="M219" s="65"/>
      <c r="N219" s="79"/>
      <c r="O219" s="67"/>
      <c r="P219" s="80"/>
      <c r="Q219" s="47"/>
      <c r="R219" s="81"/>
      <c r="S219" s="66"/>
      <c r="T219" s="61"/>
      <c r="U219" s="66"/>
      <c r="V219" s="66"/>
      <c r="W219" s="66"/>
      <c r="X219" s="66"/>
      <c r="Y219" s="66"/>
      <c r="Z219" s="66"/>
      <c r="AA219" s="66"/>
      <c r="AB219" s="68"/>
      <c r="AC219" s="69"/>
      <c r="AD219" s="69"/>
      <c r="AE219" s="70"/>
      <c r="AF219" s="71"/>
      <c r="AG219" s="53"/>
      <c r="AH219" s="53"/>
      <c r="AI219" s="54"/>
      <c r="AJ219" s="55"/>
      <c r="AK219" s="82"/>
      <c r="AL219" s="8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4"/>
      <c r="DF219" s="58">
        <v>206</v>
      </c>
      <c r="DG219" s="32"/>
      <c r="DH219" s="59"/>
      <c r="DI219" s="35" t="str">
        <f t="shared" si="12"/>
        <v/>
      </c>
      <c r="DJ219" s="78"/>
      <c r="DK219" s="61"/>
      <c r="DL219" s="62" t="str">
        <f t="shared" ca="1" si="13"/>
        <v/>
      </c>
      <c r="DM219" s="61"/>
      <c r="DN219" s="63"/>
      <c r="DO219" s="64" t="str">
        <f t="shared" si="14"/>
        <v/>
      </c>
      <c r="DP219" s="65"/>
      <c r="DQ219" s="66"/>
      <c r="DR219" s="73"/>
      <c r="DS219" s="74"/>
      <c r="DT219" s="75"/>
      <c r="DU219" s="79"/>
      <c r="DV219" s="67"/>
      <c r="DW219" s="57" t="str">
        <f t="shared" ca="1" si="15"/>
        <v>期限切れ</v>
      </c>
      <c r="DX219" s="46"/>
      <c r="DY219" s="47"/>
      <c r="DZ219" s="46"/>
      <c r="EA219" s="66"/>
      <c r="EB219" s="61"/>
      <c r="EC219" s="66"/>
      <c r="ED219" s="66"/>
      <c r="EE219" s="66"/>
      <c r="EF219" s="66"/>
      <c r="EG219" s="66"/>
      <c r="EH219" s="66"/>
      <c r="EI219" s="68"/>
      <c r="EJ219" s="69"/>
      <c r="EK219" s="69"/>
      <c r="EL219" s="76"/>
      <c r="EM219" s="76"/>
      <c r="EN219" s="72"/>
      <c r="EO219" s="72"/>
    </row>
    <row r="220" spans="1:145" ht="15" customHeight="1">
      <c r="A220" s="32"/>
      <c r="B220" s="77"/>
      <c r="C220" s="59"/>
      <c r="D220" s="35"/>
      <c r="E220" s="78"/>
      <c r="F220" s="61"/>
      <c r="G220" s="62"/>
      <c r="H220" s="61"/>
      <c r="I220" s="63"/>
      <c r="J220" s="64"/>
      <c r="K220" s="65"/>
      <c r="L220" s="66"/>
      <c r="M220" s="65"/>
      <c r="N220" s="79"/>
      <c r="O220" s="67"/>
      <c r="P220" s="80"/>
      <c r="Q220" s="47"/>
      <c r="R220" s="81"/>
      <c r="S220" s="66"/>
      <c r="T220" s="61"/>
      <c r="U220" s="66"/>
      <c r="V220" s="66"/>
      <c r="W220" s="66"/>
      <c r="X220" s="66"/>
      <c r="Y220" s="66"/>
      <c r="Z220" s="66"/>
      <c r="AA220" s="66"/>
      <c r="AB220" s="68"/>
      <c r="AC220" s="69"/>
      <c r="AD220" s="69"/>
      <c r="AE220" s="70"/>
      <c r="AF220" s="71"/>
      <c r="AG220" s="53"/>
      <c r="AH220" s="53"/>
      <c r="AI220" s="54"/>
      <c r="AJ220" s="55"/>
      <c r="AK220" s="82"/>
      <c r="AL220" s="8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4"/>
      <c r="DF220" s="58">
        <v>207</v>
      </c>
      <c r="DG220" s="32"/>
      <c r="DH220" s="59"/>
      <c r="DI220" s="35" t="str">
        <f t="shared" si="12"/>
        <v/>
      </c>
      <c r="DJ220" s="78"/>
      <c r="DK220" s="61"/>
      <c r="DL220" s="62" t="str">
        <f t="shared" ca="1" si="13"/>
        <v/>
      </c>
      <c r="DM220" s="61"/>
      <c r="DN220" s="63"/>
      <c r="DO220" s="64" t="str">
        <f t="shared" si="14"/>
        <v/>
      </c>
      <c r="DP220" s="65"/>
      <c r="DQ220" s="66"/>
      <c r="DR220" s="73"/>
      <c r="DS220" s="74"/>
      <c r="DT220" s="75"/>
      <c r="DU220" s="79"/>
      <c r="DV220" s="67"/>
      <c r="DW220" s="57" t="str">
        <f t="shared" ca="1" si="15"/>
        <v>期限切れ</v>
      </c>
      <c r="DX220" s="46"/>
      <c r="DY220" s="47"/>
      <c r="DZ220" s="46"/>
      <c r="EA220" s="66"/>
      <c r="EB220" s="61"/>
      <c r="EC220" s="66"/>
      <c r="ED220" s="66"/>
      <c r="EE220" s="66"/>
      <c r="EF220" s="66"/>
      <c r="EG220" s="66"/>
      <c r="EH220" s="66"/>
      <c r="EI220" s="68"/>
      <c r="EJ220" s="69"/>
      <c r="EK220" s="69"/>
      <c r="EL220" s="76"/>
      <c r="EM220" s="76"/>
      <c r="EN220" s="72"/>
      <c r="EO220" s="72"/>
    </row>
    <row r="221" spans="1:145" ht="15" customHeight="1">
      <c r="A221" s="32"/>
      <c r="B221" s="77"/>
      <c r="C221" s="59"/>
      <c r="D221" s="35"/>
      <c r="E221" s="78"/>
      <c r="F221" s="61"/>
      <c r="G221" s="62"/>
      <c r="H221" s="61"/>
      <c r="I221" s="63"/>
      <c r="J221" s="64"/>
      <c r="K221" s="65"/>
      <c r="L221" s="66"/>
      <c r="M221" s="65"/>
      <c r="N221" s="79"/>
      <c r="O221" s="67"/>
      <c r="P221" s="80"/>
      <c r="Q221" s="47"/>
      <c r="R221" s="81"/>
      <c r="S221" s="66"/>
      <c r="T221" s="61"/>
      <c r="U221" s="66"/>
      <c r="V221" s="66"/>
      <c r="W221" s="66"/>
      <c r="X221" s="66"/>
      <c r="Y221" s="66"/>
      <c r="Z221" s="66"/>
      <c r="AA221" s="66"/>
      <c r="AB221" s="68"/>
      <c r="AC221" s="69"/>
      <c r="AD221" s="69"/>
      <c r="AE221" s="70"/>
      <c r="AF221" s="71"/>
      <c r="AG221" s="53"/>
      <c r="AH221" s="53"/>
      <c r="AI221" s="54"/>
      <c r="AJ221" s="55"/>
      <c r="AK221" s="82"/>
      <c r="AL221" s="8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4"/>
      <c r="DF221" s="58">
        <v>208</v>
      </c>
      <c r="DG221" s="32"/>
      <c r="DH221" s="59"/>
      <c r="DI221" s="35" t="str">
        <f t="shared" si="12"/>
        <v/>
      </c>
      <c r="DJ221" s="78"/>
      <c r="DK221" s="61"/>
      <c r="DL221" s="62" t="str">
        <f t="shared" ca="1" si="13"/>
        <v/>
      </c>
      <c r="DM221" s="61"/>
      <c r="DN221" s="63"/>
      <c r="DO221" s="64" t="str">
        <f t="shared" si="14"/>
        <v/>
      </c>
      <c r="DP221" s="65"/>
      <c r="DQ221" s="66"/>
      <c r="DR221" s="73"/>
      <c r="DS221" s="74"/>
      <c r="DT221" s="75"/>
      <c r="DU221" s="79"/>
      <c r="DV221" s="67"/>
      <c r="DW221" s="57" t="str">
        <f t="shared" ca="1" si="15"/>
        <v>期限切れ</v>
      </c>
      <c r="DX221" s="46"/>
      <c r="DY221" s="47"/>
      <c r="DZ221" s="46"/>
      <c r="EA221" s="66"/>
      <c r="EB221" s="61"/>
      <c r="EC221" s="66"/>
      <c r="ED221" s="66"/>
      <c r="EE221" s="66"/>
      <c r="EF221" s="66"/>
      <c r="EG221" s="66"/>
      <c r="EH221" s="66"/>
      <c r="EI221" s="68"/>
      <c r="EJ221" s="69"/>
      <c r="EK221" s="69"/>
      <c r="EL221" s="76"/>
      <c r="EM221" s="76"/>
      <c r="EN221" s="72"/>
      <c r="EO221" s="72"/>
    </row>
    <row r="222" spans="1:145" ht="15" customHeight="1">
      <c r="A222" s="32"/>
      <c r="B222" s="77"/>
      <c r="C222" s="59"/>
      <c r="D222" s="35"/>
      <c r="E222" s="78"/>
      <c r="F222" s="61"/>
      <c r="G222" s="62"/>
      <c r="H222" s="61"/>
      <c r="I222" s="63"/>
      <c r="J222" s="64"/>
      <c r="K222" s="65"/>
      <c r="L222" s="66"/>
      <c r="M222" s="65"/>
      <c r="N222" s="79"/>
      <c r="O222" s="67"/>
      <c r="P222" s="80"/>
      <c r="Q222" s="47"/>
      <c r="R222" s="81"/>
      <c r="S222" s="66"/>
      <c r="T222" s="61"/>
      <c r="U222" s="66"/>
      <c r="V222" s="66"/>
      <c r="W222" s="66"/>
      <c r="X222" s="66"/>
      <c r="Y222" s="66"/>
      <c r="Z222" s="66"/>
      <c r="AA222" s="66"/>
      <c r="AB222" s="68"/>
      <c r="AC222" s="69"/>
      <c r="AD222" s="69"/>
      <c r="AE222" s="70"/>
      <c r="AF222" s="71"/>
      <c r="AG222" s="53"/>
      <c r="AH222" s="53"/>
      <c r="AI222" s="54"/>
      <c r="AJ222" s="55"/>
      <c r="AK222" s="82"/>
      <c r="AL222" s="8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4"/>
      <c r="DF222" s="58">
        <v>209</v>
      </c>
      <c r="DG222" s="32"/>
      <c r="DH222" s="59"/>
      <c r="DI222" s="35" t="str">
        <f t="shared" si="12"/>
        <v/>
      </c>
      <c r="DJ222" s="78"/>
      <c r="DK222" s="61"/>
      <c r="DL222" s="62" t="str">
        <f t="shared" ca="1" si="13"/>
        <v/>
      </c>
      <c r="DM222" s="61"/>
      <c r="DN222" s="63"/>
      <c r="DO222" s="64" t="str">
        <f t="shared" si="14"/>
        <v/>
      </c>
      <c r="DP222" s="65"/>
      <c r="DQ222" s="66"/>
      <c r="DR222" s="73"/>
      <c r="DS222" s="74"/>
      <c r="DT222" s="75"/>
      <c r="DU222" s="79"/>
      <c r="DV222" s="67"/>
      <c r="DW222" s="57" t="str">
        <f t="shared" ca="1" si="15"/>
        <v>期限切れ</v>
      </c>
      <c r="DX222" s="46"/>
      <c r="DY222" s="47"/>
      <c r="DZ222" s="46"/>
      <c r="EA222" s="66"/>
      <c r="EB222" s="61"/>
      <c r="EC222" s="66"/>
      <c r="ED222" s="66"/>
      <c r="EE222" s="66"/>
      <c r="EF222" s="66"/>
      <c r="EG222" s="66"/>
      <c r="EH222" s="66"/>
      <c r="EI222" s="68"/>
      <c r="EJ222" s="69"/>
      <c r="EK222" s="69"/>
      <c r="EL222" s="76"/>
      <c r="EM222" s="76"/>
      <c r="EN222" s="72"/>
      <c r="EO222" s="72"/>
    </row>
    <row r="223" spans="1:145" ht="15" customHeight="1">
      <c r="A223" s="32"/>
      <c r="B223" s="77"/>
      <c r="C223" s="59"/>
      <c r="D223" s="35"/>
      <c r="E223" s="78"/>
      <c r="F223" s="61"/>
      <c r="G223" s="62"/>
      <c r="H223" s="61"/>
      <c r="I223" s="63"/>
      <c r="J223" s="64"/>
      <c r="K223" s="65"/>
      <c r="L223" s="66"/>
      <c r="M223" s="65"/>
      <c r="N223" s="79"/>
      <c r="O223" s="67"/>
      <c r="P223" s="80"/>
      <c r="Q223" s="47"/>
      <c r="R223" s="81"/>
      <c r="S223" s="66"/>
      <c r="T223" s="61"/>
      <c r="U223" s="66"/>
      <c r="V223" s="66"/>
      <c r="W223" s="66"/>
      <c r="X223" s="66"/>
      <c r="Y223" s="66"/>
      <c r="Z223" s="66"/>
      <c r="AA223" s="66"/>
      <c r="AB223" s="68"/>
      <c r="AC223" s="69"/>
      <c r="AD223" s="69"/>
      <c r="AE223" s="70"/>
      <c r="AF223" s="71"/>
      <c r="AG223" s="53"/>
      <c r="AH223" s="53"/>
      <c r="AI223" s="54"/>
      <c r="AJ223" s="55"/>
      <c r="AK223" s="82"/>
      <c r="AL223" s="8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4"/>
      <c r="DF223" s="58">
        <v>210</v>
      </c>
      <c r="DG223" s="32"/>
      <c r="DH223" s="59"/>
      <c r="DI223" s="35" t="str">
        <f t="shared" si="12"/>
        <v/>
      </c>
      <c r="DJ223" s="78"/>
      <c r="DK223" s="61"/>
      <c r="DL223" s="62" t="str">
        <f t="shared" ca="1" si="13"/>
        <v/>
      </c>
      <c r="DM223" s="61"/>
      <c r="DN223" s="63"/>
      <c r="DO223" s="64" t="str">
        <f t="shared" si="14"/>
        <v/>
      </c>
      <c r="DP223" s="65"/>
      <c r="DQ223" s="66"/>
      <c r="DR223" s="73"/>
      <c r="DS223" s="74"/>
      <c r="DT223" s="75"/>
      <c r="DU223" s="79"/>
      <c r="DV223" s="67"/>
      <c r="DW223" s="57" t="str">
        <f t="shared" ca="1" si="15"/>
        <v>期限切れ</v>
      </c>
      <c r="DX223" s="46"/>
      <c r="DY223" s="47"/>
      <c r="DZ223" s="46"/>
      <c r="EA223" s="66"/>
      <c r="EB223" s="61"/>
      <c r="EC223" s="66"/>
      <c r="ED223" s="66"/>
      <c r="EE223" s="66"/>
      <c r="EF223" s="66"/>
      <c r="EG223" s="66"/>
      <c r="EH223" s="66"/>
      <c r="EI223" s="68"/>
      <c r="EJ223" s="69"/>
      <c r="EK223" s="69"/>
      <c r="EL223" s="76"/>
      <c r="EM223" s="76"/>
      <c r="EN223" s="72"/>
      <c r="EO223" s="72"/>
    </row>
    <row r="224" spans="1:145" ht="15" customHeight="1">
      <c r="A224" s="32"/>
      <c r="B224" s="77"/>
      <c r="C224" s="59"/>
      <c r="D224" s="35"/>
      <c r="E224" s="78"/>
      <c r="F224" s="61"/>
      <c r="G224" s="62"/>
      <c r="H224" s="61"/>
      <c r="I224" s="63"/>
      <c r="J224" s="64"/>
      <c r="K224" s="65"/>
      <c r="L224" s="66"/>
      <c r="M224" s="65"/>
      <c r="N224" s="79"/>
      <c r="O224" s="67"/>
      <c r="P224" s="80"/>
      <c r="Q224" s="47"/>
      <c r="R224" s="81"/>
      <c r="S224" s="66"/>
      <c r="T224" s="61"/>
      <c r="U224" s="66"/>
      <c r="V224" s="66"/>
      <c r="W224" s="66"/>
      <c r="X224" s="66"/>
      <c r="Y224" s="66"/>
      <c r="Z224" s="66"/>
      <c r="AA224" s="66"/>
      <c r="AB224" s="68"/>
      <c r="AC224" s="69"/>
      <c r="AD224" s="69"/>
      <c r="AE224" s="70"/>
      <c r="AF224" s="71"/>
      <c r="AG224" s="53"/>
      <c r="AH224" s="53"/>
      <c r="AI224" s="54"/>
      <c r="AJ224" s="55"/>
      <c r="AK224" s="82"/>
      <c r="AL224" s="8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4"/>
      <c r="DF224" s="58">
        <v>211</v>
      </c>
      <c r="DG224" s="32"/>
      <c r="DH224" s="59"/>
      <c r="DI224" s="35" t="str">
        <f t="shared" si="12"/>
        <v/>
      </c>
      <c r="DJ224" s="78"/>
      <c r="DK224" s="61"/>
      <c r="DL224" s="62" t="str">
        <f t="shared" ca="1" si="13"/>
        <v/>
      </c>
      <c r="DM224" s="61"/>
      <c r="DN224" s="63"/>
      <c r="DO224" s="64" t="str">
        <f t="shared" si="14"/>
        <v/>
      </c>
      <c r="DP224" s="65"/>
      <c r="DQ224" s="66"/>
      <c r="DR224" s="73"/>
      <c r="DS224" s="74"/>
      <c r="DT224" s="75"/>
      <c r="DU224" s="79"/>
      <c r="DV224" s="67"/>
      <c r="DW224" s="57" t="str">
        <f t="shared" ca="1" si="15"/>
        <v>期限切れ</v>
      </c>
      <c r="DX224" s="46"/>
      <c r="DY224" s="47"/>
      <c r="DZ224" s="46"/>
      <c r="EA224" s="66"/>
      <c r="EB224" s="61"/>
      <c r="EC224" s="66"/>
      <c r="ED224" s="66"/>
      <c r="EE224" s="66"/>
      <c r="EF224" s="66"/>
      <c r="EG224" s="66"/>
      <c r="EH224" s="66"/>
      <c r="EI224" s="68"/>
      <c r="EJ224" s="69"/>
      <c r="EK224" s="69"/>
      <c r="EL224" s="76"/>
      <c r="EM224" s="76"/>
      <c r="EN224" s="72"/>
      <c r="EO224" s="72"/>
    </row>
    <row r="225" spans="1:145" ht="15" customHeight="1">
      <c r="A225" s="32"/>
      <c r="B225" s="77"/>
      <c r="C225" s="59"/>
      <c r="D225" s="35"/>
      <c r="E225" s="78"/>
      <c r="F225" s="61"/>
      <c r="G225" s="62"/>
      <c r="H225" s="61"/>
      <c r="I225" s="63"/>
      <c r="J225" s="64"/>
      <c r="K225" s="65"/>
      <c r="L225" s="66"/>
      <c r="M225" s="65"/>
      <c r="N225" s="79"/>
      <c r="O225" s="67"/>
      <c r="P225" s="80"/>
      <c r="Q225" s="47"/>
      <c r="R225" s="81"/>
      <c r="S225" s="66"/>
      <c r="T225" s="61"/>
      <c r="U225" s="66"/>
      <c r="V225" s="66"/>
      <c r="W225" s="66"/>
      <c r="X225" s="66"/>
      <c r="Y225" s="66"/>
      <c r="Z225" s="66"/>
      <c r="AA225" s="66"/>
      <c r="AB225" s="68"/>
      <c r="AC225" s="69"/>
      <c r="AD225" s="69"/>
      <c r="AE225" s="70"/>
      <c r="AF225" s="71"/>
      <c r="AG225" s="53"/>
      <c r="AH225" s="53"/>
      <c r="AI225" s="54"/>
      <c r="AJ225" s="55"/>
      <c r="AK225" s="82"/>
      <c r="AL225" s="8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4"/>
      <c r="DF225" s="58">
        <v>212</v>
      </c>
      <c r="DG225" s="32"/>
      <c r="DH225" s="59"/>
      <c r="DI225" s="35" t="str">
        <f t="shared" si="12"/>
        <v/>
      </c>
      <c r="DJ225" s="78"/>
      <c r="DK225" s="61"/>
      <c r="DL225" s="62" t="str">
        <f t="shared" ca="1" si="13"/>
        <v/>
      </c>
      <c r="DM225" s="61"/>
      <c r="DN225" s="63"/>
      <c r="DO225" s="64" t="str">
        <f t="shared" si="14"/>
        <v/>
      </c>
      <c r="DP225" s="65"/>
      <c r="DQ225" s="66"/>
      <c r="DR225" s="73"/>
      <c r="DS225" s="74"/>
      <c r="DT225" s="75"/>
      <c r="DU225" s="79"/>
      <c r="DV225" s="67"/>
      <c r="DW225" s="57" t="str">
        <f t="shared" ca="1" si="15"/>
        <v>期限切れ</v>
      </c>
      <c r="DX225" s="46"/>
      <c r="DY225" s="47"/>
      <c r="DZ225" s="46"/>
      <c r="EA225" s="66"/>
      <c r="EB225" s="61"/>
      <c r="EC225" s="66"/>
      <c r="ED225" s="66"/>
      <c r="EE225" s="66"/>
      <c r="EF225" s="66"/>
      <c r="EG225" s="66"/>
      <c r="EH225" s="66"/>
      <c r="EI225" s="68"/>
      <c r="EJ225" s="69"/>
      <c r="EK225" s="69"/>
      <c r="EL225" s="76"/>
      <c r="EM225" s="76"/>
      <c r="EN225" s="72"/>
      <c r="EO225" s="72"/>
    </row>
    <row r="226" spans="1:145" ht="15" customHeight="1">
      <c r="A226" s="32"/>
      <c r="B226" s="77"/>
      <c r="C226" s="59"/>
      <c r="D226" s="35"/>
      <c r="E226" s="78"/>
      <c r="F226" s="61"/>
      <c r="G226" s="62"/>
      <c r="H226" s="61"/>
      <c r="I226" s="63"/>
      <c r="J226" s="64"/>
      <c r="K226" s="65"/>
      <c r="L226" s="66"/>
      <c r="M226" s="65"/>
      <c r="N226" s="79"/>
      <c r="O226" s="67"/>
      <c r="P226" s="80"/>
      <c r="Q226" s="47"/>
      <c r="R226" s="81"/>
      <c r="S226" s="66"/>
      <c r="T226" s="61"/>
      <c r="U226" s="66"/>
      <c r="V226" s="66"/>
      <c r="W226" s="66"/>
      <c r="X226" s="66"/>
      <c r="Y226" s="66"/>
      <c r="Z226" s="66"/>
      <c r="AA226" s="66"/>
      <c r="AB226" s="68"/>
      <c r="AC226" s="69"/>
      <c r="AD226" s="69"/>
      <c r="AE226" s="70"/>
      <c r="AF226" s="71"/>
      <c r="AG226" s="53"/>
      <c r="AH226" s="53"/>
      <c r="AI226" s="54"/>
      <c r="AJ226" s="55"/>
      <c r="AK226" s="82"/>
      <c r="AL226" s="8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4"/>
      <c r="DF226" s="58">
        <v>213</v>
      </c>
      <c r="DG226" s="32"/>
      <c r="DH226" s="59"/>
      <c r="DI226" s="35" t="str">
        <f t="shared" si="12"/>
        <v/>
      </c>
      <c r="DJ226" s="78"/>
      <c r="DK226" s="61"/>
      <c r="DL226" s="62" t="str">
        <f t="shared" ca="1" si="13"/>
        <v/>
      </c>
      <c r="DM226" s="61"/>
      <c r="DN226" s="63"/>
      <c r="DO226" s="64" t="str">
        <f t="shared" si="14"/>
        <v/>
      </c>
      <c r="DP226" s="65"/>
      <c r="DQ226" s="66"/>
      <c r="DR226" s="73"/>
      <c r="DS226" s="74"/>
      <c r="DT226" s="75"/>
      <c r="DU226" s="79"/>
      <c r="DV226" s="67"/>
      <c r="DW226" s="57" t="str">
        <f t="shared" ca="1" si="15"/>
        <v>期限切れ</v>
      </c>
      <c r="DX226" s="46"/>
      <c r="DY226" s="47"/>
      <c r="DZ226" s="46"/>
      <c r="EA226" s="66"/>
      <c r="EB226" s="61"/>
      <c r="EC226" s="66"/>
      <c r="ED226" s="66"/>
      <c r="EE226" s="66"/>
      <c r="EF226" s="66"/>
      <c r="EG226" s="66"/>
      <c r="EH226" s="66"/>
      <c r="EI226" s="68"/>
      <c r="EJ226" s="69"/>
      <c r="EK226" s="69"/>
      <c r="EL226" s="76"/>
      <c r="EM226" s="76"/>
      <c r="EN226" s="72"/>
      <c r="EO226" s="72"/>
    </row>
    <row r="227" spans="1:145" ht="15" customHeight="1">
      <c r="A227" s="32"/>
      <c r="B227" s="77"/>
      <c r="C227" s="59"/>
      <c r="D227" s="35"/>
      <c r="E227" s="78"/>
      <c r="F227" s="61"/>
      <c r="G227" s="62"/>
      <c r="H227" s="61"/>
      <c r="I227" s="63"/>
      <c r="J227" s="64"/>
      <c r="K227" s="65"/>
      <c r="L227" s="66"/>
      <c r="M227" s="65"/>
      <c r="N227" s="79"/>
      <c r="O227" s="67"/>
      <c r="P227" s="80"/>
      <c r="Q227" s="47"/>
      <c r="R227" s="81"/>
      <c r="S227" s="66"/>
      <c r="T227" s="61"/>
      <c r="U227" s="66"/>
      <c r="V227" s="66"/>
      <c r="W227" s="66"/>
      <c r="X227" s="66"/>
      <c r="Y227" s="66"/>
      <c r="Z227" s="66"/>
      <c r="AA227" s="66"/>
      <c r="AB227" s="68"/>
      <c r="AC227" s="69"/>
      <c r="AD227" s="69"/>
      <c r="AE227" s="70"/>
      <c r="AF227" s="71"/>
      <c r="AG227" s="53"/>
      <c r="AH227" s="53"/>
      <c r="AI227" s="54"/>
      <c r="AJ227" s="55"/>
      <c r="AK227" s="82"/>
      <c r="AL227" s="8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4"/>
      <c r="DF227" s="58">
        <v>214</v>
      </c>
      <c r="DG227" s="32"/>
      <c r="DH227" s="59"/>
      <c r="DI227" s="35" t="str">
        <f t="shared" si="12"/>
        <v/>
      </c>
      <c r="DJ227" s="78"/>
      <c r="DK227" s="61"/>
      <c r="DL227" s="62" t="str">
        <f t="shared" ca="1" si="13"/>
        <v/>
      </c>
      <c r="DM227" s="61"/>
      <c r="DN227" s="63"/>
      <c r="DO227" s="64" t="str">
        <f t="shared" si="14"/>
        <v/>
      </c>
      <c r="DP227" s="65"/>
      <c r="DQ227" s="66"/>
      <c r="DR227" s="73"/>
      <c r="DS227" s="74"/>
      <c r="DT227" s="75"/>
      <c r="DU227" s="79"/>
      <c r="DV227" s="67"/>
      <c r="DW227" s="57" t="str">
        <f t="shared" ca="1" si="15"/>
        <v>期限切れ</v>
      </c>
      <c r="DX227" s="46"/>
      <c r="DY227" s="47"/>
      <c r="DZ227" s="46"/>
      <c r="EA227" s="66"/>
      <c r="EB227" s="61"/>
      <c r="EC227" s="66"/>
      <c r="ED227" s="66"/>
      <c r="EE227" s="66"/>
      <c r="EF227" s="66"/>
      <c r="EG227" s="66"/>
      <c r="EH227" s="66"/>
      <c r="EI227" s="68"/>
      <c r="EJ227" s="69"/>
      <c r="EK227" s="69"/>
      <c r="EL227" s="76"/>
      <c r="EM227" s="76"/>
      <c r="EN227" s="72"/>
      <c r="EO227" s="72"/>
    </row>
    <row r="228" spans="1:145" ht="15" customHeight="1">
      <c r="A228" s="32"/>
      <c r="B228" s="77"/>
      <c r="C228" s="59"/>
      <c r="D228" s="35"/>
      <c r="E228" s="78"/>
      <c r="F228" s="61"/>
      <c r="G228" s="62"/>
      <c r="H228" s="61"/>
      <c r="I228" s="63"/>
      <c r="J228" s="64"/>
      <c r="K228" s="65"/>
      <c r="L228" s="66"/>
      <c r="M228" s="65"/>
      <c r="N228" s="79"/>
      <c r="O228" s="67"/>
      <c r="P228" s="80"/>
      <c r="Q228" s="47"/>
      <c r="R228" s="81"/>
      <c r="S228" s="66"/>
      <c r="T228" s="61"/>
      <c r="U228" s="66"/>
      <c r="V228" s="66"/>
      <c r="W228" s="66"/>
      <c r="X228" s="66"/>
      <c r="Y228" s="66"/>
      <c r="Z228" s="66"/>
      <c r="AA228" s="66"/>
      <c r="AB228" s="68"/>
      <c r="AC228" s="69"/>
      <c r="AD228" s="69"/>
      <c r="AE228" s="70"/>
      <c r="AF228" s="71"/>
      <c r="AG228" s="53"/>
      <c r="AH228" s="53"/>
      <c r="AI228" s="54"/>
      <c r="AJ228" s="55"/>
      <c r="AK228" s="82"/>
      <c r="AL228" s="8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4"/>
      <c r="DF228" s="58">
        <v>215</v>
      </c>
      <c r="DG228" s="32"/>
      <c r="DH228" s="59"/>
      <c r="DI228" s="35" t="str">
        <f t="shared" si="12"/>
        <v/>
      </c>
      <c r="DJ228" s="78"/>
      <c r="DK228" s="61"/>
      <c r="DL228" s="62" t="str">
        <f t="shared" ca="1" si="13"/>
        <v/>
      </c>
      <c r="DM228" s="61"/>
      <c r="DN228" s="63"/>
      <c r="DO228" s="64" t="str">
        <f t="shared" si="14"/>
        <v/>
      </c>
      <c r="DP228" s="65"/>
      <c r="DQ228" s="66"/>
      <c r="DR228" s="73"/>
      <c r="DS228" s="74"/>
      <c r="DT228" s="75"/>
      <c r="DU228" s="79"/>
      <c r="DV228" s="67"/>
      <c r="DW228" s="57" t="str">
        <f t="shared" ca="1" si="15"/>
        <v>期限切れ</v>
      </c>
      <c r="DX228" s="46"/>
      <c r="DY228" s="47"/>
      <c r="DZ228" s="46"/>
      <c r="EA228" s="66"/>
      <c r="EB228" s="61"/>
      <c r="EC228" s="66"/>
      <c r="ED228" s="66"/>
      <c r="EE228" s="66"/>
      <c r="EF228" s="66"/>
      <c r="EG228" s="66"/>
      <c r="EH228" s="66"/>
      <c r="EI228" s="68"/>
      <c r="EJ228" s="69"/>
      <c r="EK228" s="69"/>
      <c r="EL228" s="76"/>
      <c r="EM228" s="76"/>
      <c r="EN228" s="72"/>
      <c r="EO228" s="72"/>
    </row>
    <row r="229" spans="1:145" ht="15" customHeight="1">
      <c r="A229" s="32"/>
      <c r="B229" s="77"/>
      <c r="C229" s="59"/>
      <c r="D229" s="35"/>
      <c r="E229" s="78"/>
      <c r="F229" s="61"/>
      <c r="G229" s="62"/>
      <c r="H229" s="61"/>
      <c r="I229" s="63"/>
      <c r="J229" s="64"/>
      <c r="K229" s="65"/>
      <c r="L229" s="66"/>
      <c r="M229" s="65"/>
      <c r="N229" s="79"/>
      <c r="O229" s="67"/>
      <c r="P229" s="80"/>
      <c r="Q229" s="47"/>
      <c r="R229" s="81"/>
      <c r="S229" s="66"/>
      <c r="T229" s="61"/>
      <c r="U229" s="66"/>
      <c r="V229" s="66"/>
      <c r="W229" s="66"/>
      <c r="X229" s="66"/>
      <c r="Y229" s="66"/>
      <c r="Z229" s="66"/>
      <c r="AA229" s="66"/>
      <c r="AB229" s="68"/>
      <c r="AC229" s="69"/>
      <c r="AD229" s="69"/>
      <c r="AE229" s="70"/>
      <c r="AF229" s="71"/>
      <c r="AG229" s="53"/>
      <c r="AH229" s="53"/>
      <c r="AI229" s="54"/>
      <c r="AJ229" s="55"/>
      <c r="AK229" s="82"/>
      <c r="AL229" s="8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4"/>
      <c r="DF229" s="58">
        <v>216</v>
      </c>
      <c r="DG229" s="32"/>
      <c r="DH229" s="59"/>
      <c r="DI229" s="35" t="str">
        <f t="shared" si="12"/>
        <v/>
      </c>
      <c r="DJ229" s="78"/>
      <c r="DK229" s="61"/>
      <c r="DL229" s="62" t="str">
        <f t="shared" ca="1" si="13"/>
        <v/>
      </c>
      <c r="DM229" s="61"/>
      <c r="DN229" s="63"/>
      <c r="DO229" s="64" t="str">
        <f t="shared" si="14"/>
        <v/>
      </c>
      <c r="DP229" s="65"/>
      <c r="DQ229" s="66"/>
      <c r="DR229" s="73"/>
      <c r="DS229" s="74"/>
      <c r="DT229" s="75"/>
      <c r="DU229" s="79"/>
      <c r="DV229" s="67"/>
      <c r="DW229" s="57" t="str">
        <f t="shared" ca="1" si="15"/>
        <v>期限切れ</v>
      </c>
      <c r="DX229" s="46"/>
      <c r="DY229" s="47"/>
      <c r="DZ229" s="46"/>
      <c r="EA229" s="66"/>
      <c r="EB229" s="61"/>
      <c r="EC229" s="66"/>
      <c r="ED229" s="66"/>
      <c r="EE229" s="66"/>
      <c r="EF229" s="66"/>
      <c r="EG229" s="66"/>
      <c r="EH229" s="66"/>
      <c r="EI229" s="68"/>
      <c r="EJ229" s="69"/>
      <c r="EK229" s="69"/>
      <c r="EL229" s="76"/>
      <c r="EM229" s="76"/>
      <c r="EN229" s="72"/>
      <c r="EO229" s="72"/>
    </row>
    <row r="230" spans="1:145" ht="15" customHeight="1">
      <c r="A230" s="32"/>
      <c r="B230" s="77"/>
      <c r="C230" s="59"/>
      <c r="D230" s="35"/>
      <c r="E230" s="78"/>
      <c r="F230" s="61"/>
      <c r="G230" s="62"/>
      <c r="H230" s="61"/>
      <c r="I230" s="63"/>
      <c r="J230" s="64"/>
      <c r="K230" s="65"/>
      <c r="L230" s="66"/>
      <c r="M230" s="65"/>
      <c r="N230" s="79"/>
      <c r="O230" s="67"/>
      <c r="P230" s="80"/>
      <c r="Q230" s="47"/>
      <c r="R230" s="81"/>
      <c r="S230" s="66"/>
      <c r="T230" s="61"/>
      <c r="U230" s="66"/>
      <c r="V230" s="66"/>
      <c r="W230" s="66"/>
      <c r="X230" s="66"/>
      <c r="Y230" s="66"/>
      <c r="Z230" s="66"/>
      <c r="AA230" s="66"/>
      <c r="AB230" s="68"/>
      <c r="AC230" s="69"/>
      <c r="AD230" s="69"/>
      <c r="AE230" s="70"/>
      <c r="AF230" s="71"/>
      <c r="AG230" s="53"/>
      <c r="AH230" s="53"/>
      <c r="AI230" s="54"/>
      <c r="AJ230" s="55"/>
      <c r="AK230" s="82"/>
      <c r="AL230" s="8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4"/>
      <c r="DF230" s="58">
        <v>217</v>
      </c>
      <c r="DG230" s="32"/>
      <c r="DH230" s="59"/>
      <c r="DI230" s="35" t="str">
        <f t="shared" si="12"/>
        <v/>
      </c>
      <c r="DJ230" s="78"/>
      <c r="DK230" s="61"/>
      <c r="DL230" s="62" t="str">
        <f t="shared" ca="1" si="13"/>
        <v/>
      </c>
      <c r="DM230" s="61"/>
      <c r="DN230" s="63"/>
      <c r="DO230" s="64" t="str">
        <f t="shared" si="14"/>
        <v/>
      </c>
      <c r="DP230" s="65"/>
      <c r="DQ230" s="66"/>
      <c r="DR230" s="73"/>
      <c r="DS230" s="74"/>
      <c r="DT230" s="75"/>
      <c r="DU230" s="79"/>
      <c r="DV230" s="67"/>
      <c r="DW230" s="57" t="str">
        <f t="shared" ca="1" si="15"/>
        <v>期限切れ</v>
      </c>
      <c r="DX230" s="46"/>
      <c r="DY230" s="47"/>
      <c r="DZ230" s="46"/>
      <c r="EA230" s="66"/>
      <c r="EB230" s="61"/>
      <c r="EC230" s="66"/>
      <c r="ED230" s="66"/>
      <c r="EE230" s="66"/>
      <c r="EF230" s="66"/>
      <c r="EG230" s="66"/>
      <c r="EH230" s="66"/>
      <c r="EI230" s="68"/>
      <c r="EJ230" s="69"/>
      <c r="EK230" s="69"/>
      <c r="EL230" s="76"/>
      <c r="EM230" s="76"/>
      <c r="EN230" s="72"/>
      <c r="EO230" s="72"/>
    </row>
    <row r="231" spans="1:145" ht="15" customHeight="1">
      <c r="A231" s="32"/>
      <c r="B231" s="77"/>
      <c r="C231" s="59"/>
      <c r="D231" s="35"/>
      <c r="E231" s="78"/>
      <c r="F231" s="61"/>
      <c r="G231" s="62"/>
      <c r="H231" s="61"/>
      <c r="I231" s="63"/>
      <c r="J231" s="64"/>
      <c r="K231" s="65"/>
      <c r="L231" s="66"/>
      <c r="M231" s="65"/>
      <c r="N231" s="79"/>
      <c r="O231" s="67"/>
      <c r="P231" s="80"/>
      <c r="Q231" s="47"/>
      <c r="R231" s="81"/>
      <c r="S231" s="66"/>
      <c r="T231" s="61"/>
      <c r="U231" s="66"/>
      <c r="V231" s="66"/>
      <c r="W231" s="66"/>
      <c r="X231" s="66"/>
      <c r="Y231" s="66"/>
      <c r="Z231" s="66"/>
      <c r="AA231" s="66"/>
      <c r="AB231" s="68"/>
      <c r="AC231" s="69"/>
      <c r="AD231" s="69"/>
      <c r="AE231" s="70"/>
      <c r="AF231" s="71"/>
      <c r="AG231" s="53"/>
      <c r="AH231" s="53"/>
      <c r="AI231" s="54"/>
      <c r="AJ231" s="55"/>
      <c r="AK231" s="82"/>
      <c r="AL231" s="8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4"/>
      <c r="DF231" s="58">
        <v>218</v>
      </c>
      <c r="DG231" s="32"/>
      <c r="DH231" s="59"/>
      <c r="DI231" s="35" t="str">
        <f t="shared" si="12"/>
        <v/>
      </c>
      <c r="DJ231" s="78"/>
      <c r="DK231" s="61"/>
      <c r="DL231" s="62" t="str">
        <f t="shared" ca="1" si="13"/>
        <v/>
      </c>
      <c r="DM231" s="61"/>
      <c r="DN231" s="63"/>
      <c r="DO231" s="64" t="str">
        <f t="shared" si="14"/>
        <v/>
      </c>
      <c r="DP231" s="65"/>
      <c r="DQ231" s="66"/>
      <c r="DR231" s="73"/>
      <c r="DS231" s="74"/>
      <c r="DT231" s="75"/>
      <c r="DU231" s="79"/>
      <c r="DV231" s="67"/>
      <c r="DW231" s="57" t="str">
        <f t="shared" ca="1" si="15"/>
        <v>期限切れ</v>
      </c>
      <c r="DX231" s="46"/>
      <c r="DY231" s="47"/>
      <c r="DZ231" s="46"/>
      <c r="EA231" s="66"/>
      <c r="EB231" s="61"/>
      <c r="EC231" s="66"/>
      <c r="ED231" s="66"/>
      <c r="EE231" s="66"/>
      <c r="EF231" s="66"/>
      <c r="EG231" s="66"/>
      <c r="EH231" s="66"/>
      <c r="EI231" s="68"/>
      <c r="EJ231" s="69"/>
      <c r="EK231" s="69"/>
      <c r="EL231" s="76"/>
      <c r="EM231" s="76"/>
      <c r="EN231" s="72"/>
      <c r="EO231" s="72"/>
    </row>
    <row r="232" spans="1:145" ht="15" customHeight="1">
      <c r="A232" s="32"/>
      <c r="B232" s="77"/>
      <c r="C232" s="59"/>
      <c r="D232" s="35"/>
      <c r="E232" s="78"/>
      <c r="F232" s="61"/>
      <c r="G232" s="62"/>
      <c r="H232" s="61"/>
      <c r="I232" s="63"/>
      <c r="J232" s="64"/>
      <c r="K232" s="65"/>
      <c r="L232" s="66"/>
      <c r="M232" s="65"/>
      <c r="N232" s="79"/>
      <c r="O232" s="67"/>
      <c r="P232" s="80"/>
      <c r="Q232" s="47"/>
      <c r="R232" s="81"/>
      <c r="S232" s="66"/>
      <c r="T232" s="61"/>
      <c r="U232" s="66"/>
      <c r="V232" s="66"/>
      <c r="W232" s="66"/>
      <c r="X232" s="66"/>
      <c r="Y232" s="66"/>
      <c r="Z232" s="66"/>
      <c r="AA232" s="66"/>
      <c r="AB232" s="68"/>
      <c r="AC232" s="69"/>
      <c r="AD232" s="69"/>
      <c r="AE232" s="70"/>
      <c r="AF232" s="71"/>
      <c r="AG232" s="53"/>
      <c r="AH232" s="53"/>
      <c r="AI232" s="54"/>
      <c r="AJ232" s="55"/>
      <c r="AK232" s="82"/>
      <c r="AL232" s="8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4"/>
      <c r="DF232" s="58">
        <v>219</v>
      </c>
      <c r="DG232" s="32"/>
      <c r="DH232" s="59"/>
      <c r="DI232" s="35" t="str">
        <f t="shared" si="12"/>
        <v/>
      </c>
      <c r="DJ232" s="78"/>
      <c r="DK232" s="61"/>
      <c r="DL232" s="62" t="str">
        <f t="shared" ca="1" si="13"/>
        <v/>
      </c>
      <c r="DM232" s="61"/>
      <c r="DN232" s="63"/>
      <c r="DO232" s="64" t="str">
        <f t="shared" si="14"/>
        <v/>
      </c>
      <c r="DP232" s="65"/>
      <c r="DQ232" s="66"/>
      <c r="DR232" s="73"/>
      <c r="DS232" s="74"/>
      <c r="DT232" s="75"/>
      <c r="DU232" s="79"/>
      <c r="DV232" s="67"/>
      <c r="DW232" s="57" t="str">
        <f t="shared" ca="1" si="15"/>
        <v>期限切れ</v>
      </c>
      <c r="DX232" s="46"/>
      <c r="DY232" s="47"/>
      <c r="DZ232" s="46"/>
      <c r="EA232" s="66"/>
      <c r="EB232" s="61"/>
      <c r="EC232" s="66"/>
      <c r="ED232" s="66"/>
      <c r="EE232" s="66"/>
      <c r="EF232" s="66"/>
      <c r="EG232" s="66"/>
      <c r="EH232" s="66"/>
      <c r="EI232" s="68"/>
      <c r="EJ232" s="69"/>
      <c r="EK232" s="69"/>
      <c r="EL232" s="76"/>
      <c r="EM232" s="76"/>
      <c r="EN232" s="72"/>
      <c r="EO232" s="72"/>
    </row>
    <row r="233" spans="1:145" ht="15" customHeight="1">
      <c r="A233" s="32"/>
      <c r="B233" s="77"/>
      <c r="C233" s="59"/>
      <c r="D233" s="35"/>
      <c r="E233" s="78"/>
      <c r="F233" s="61"/>
      <c r="G233" s="62"/>
      <c r="H233" s="61"/>
      <c r="I233" s="63"/>
      <c r="J233" s="64"/>
      <c r="K233" s="65"/>
      <c r="L233" s="66"/>
      <c r="M233" s="65"/>
      <c r="N233" s="79"/>
      <c r="O233" s="67"/>
      <c r="P233" s="80"/>
      <c r="Q233" s="47"/>
      <c r="R233" s="81"/>
      <c r="S233" s="66"/>
      <c r="T233" s="61"/>
      <c r="U233" s="66"/>
      <c r="V233" s="66"/>
      <c r="W233" s="66"/>
      <c r="X233" s="66"/>
      <c r="Y233" s="66"/>
      <c r="Z233" s="66"/>
      <c r="AA233" s="66"/>
      <c r="AB233" s="68"/>
      <c r="AC233" s="69"/>
      <c r="AD233" s="69"/>
      <c r="AE233" s="70"/>
      <c r="AF233" s="71"/>
      <c r="AG233" s="53"/>
      <c r="AH233" s="53"/>
      <c r="AI233" s="54"/>
      <c r="AJ233" s="55"/>
      <c r="AK233" s="82"/>
      <c r="AL233" s="8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4"/>
      <c r="DF233" s="58">
        <v>220</v>
      </c>
      <c r="DG233" s="32"/>
      <c r="DH233" s="59"/>
      <c r="DI233" s="35" t="str">
        <f t="shared" si="12"/>
        <v/>
      </c>
      <c r="DJ233" s="78"/>
      <c r="DK233" s="61"/>
      <c r="DL233" s="62" t="str">
        <f t="shared" ca="1" si="13"/>
        <v/>
      </c>
      <c r="DM233" s="61"/>
      <c r="DN233" s="63"/>
      <c r="DO233" s="64" t="str">
        <f t="shared" si="14"/>
        <v/>
      </c>
      <c r="DP233" s="65"/>
      <c r="DQ233" s="66"/>
      <c r="DR233" s="73"/>
      <c r="DS233" s="74"/>
      <c r="DT233" s="75"/>
      <c r="DU233" s="79"/>
      <c r="DV233" s="67"/>
      <c r="DW233" s="57" t="str">
        <f t="shared" ca="1" si="15"/>
        <v>期限切れ</v>
      </c>
      <c r="DX233" s="46"/>
      <c r="DY233" s="47"/>
      <c r="DZ233" s="46"/>
      <c r="EA233" s="66"/>
      <c r="EB233" s="61"/>
      <c r="EC233" s="66"/>
      <c r="ED233" s="66"/>
      <c r="EE233" s="66"/>
      <c r="EF233" s="66"/>
      <c r="EG233" s="66"/>
      <c r="EH233" s="66"/>
      <c r="EI233" s="68"/>
      <c r="EJ233" s="69"/>
      <c r="EK233" s="69"/>
      <c r="EL233" s="76"/>
      <c r="EM233" s="76"/>
      <c r="EN233" s="72"/>
      <c r="EO233" s="72"/>
    </row>
    <row r="234" spans="1:145" ht="15" customHeight="1">
      <c r="A234" s="32"/>
      <c r="B234" s="77"/>
      <c r="C234" s="59"/>
      <c r="D234" s="35"/>
      <c r="E234" s="78"/>
      <c r="F234" s="61"/>
      <c r="G234" s="62"/>
      <c r="H234" s="61"/>
      <c r="I234" s="63"/>
      <c r="J234" s="64"/>
      <c r="K234" s="65"/>
      <c r="L234" s="66"/>
      <c r="M234" s="65"/>
      <c r="N234" s="79"/>
      <c r="O234" s="67"/>
      <c r="P234" s="80"/>
      <c r="Q234" s="47"/>
      <c r="R234" s="81"/>
      <c r="S234" s="66"/>
      <c r="T234" s="61"/>
      <c r="U234" s="66"/>
      <c r="V234" s="66"/>
      <c r="W234" s="66"/>
      <c r="X234" s="66"/>
      <c r="Y234" s="66"/>
      <c r="Z234" s="66"/>
      <c r="AA234" s="66"/>
      <c r="AB234" s="68"/>
      <c r="AC234" s="69"/>
      <c r="AD234" s="69"/>
      <c r="AE234" s="70"/>
      <c r="AF234" s="71"/>
      <c r="AG234" s="53"/>
      <c r="AH234" s="53"/>
      <c r="AI234" s="54"/>
      <c r="AJ234" s="55"/>
      <c r="AK234" s="82"/>
      <c r="AL234" s="8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4"/>
      <c r="DF234" s="58">
        <v>221</v>
      </c>
      <c r="DG234" s="32"/>
      <c r="DH234" s="59"/>
      <c r="DI234" s="35" t="str">
        <f t="shared" si="12"/>
        <v/>
      </c>
      <c r="DJ234" s="78"/>
      <c r="DK234" s="61"/>
      <c r="DL234" s="62" t="str">
        <f t="shared" ca="1" si="13"/>
        <v/>
      </c>
      <c r="DM234" s="61"/>
      <c r="DN234" s="63"/>
      <c r="DO234" s="64" t="str">
        <f t="shared" si="14"/>
        <v/>
      </c>
      <c r="DP234" s="65"/>
      <c r="DQ234" s="66"/>
      <c r="DR234" s="73"/>
      <c r="DS234" s="74"/>
      <c r="DT234" s="75"/>
      <c r="DU234" s="79"/>
      <c r="DV234" s="67"/>
      <c r="DW234" s="57" t="str">
        <f t="shared" ca="1" si="15"/>
        <v>期限切れ</v>
      </c>
      <c r="DX234" s="46"/>
      <c r="DY234" s="47"/>
      <c r="DZ234" s="46"/>
      <c r="EA234" s="66"/>
      <c r="EB234" s="61"/>
      <c r="EC234" s="66"/>
      <c r="ED234" s="66"/>
      <c r="EE234" s="66"/>
      <c r="EF234" s="66"/>
      <c r="EG234" s="66"/>
      <c r="EH234" s="66"/>
      <c r="EI234" s="68"/>
      <c r="EJ234" s="69"/>
      <c r="EK234" s="69"/>
      <c r="EL234" s="76"/>
      <c r="EM234" s="76"/>
      <c r="EN234" s="72"/>
      <c r="EO234" s="72"/>
    </row>
    <row r="235" spans="1:145" ht="15" customHeight="1">
      <c r="A235" s="32"/>
      <c r="B235" s="77"/>
      <c r="C235" s="59"/>
      <c r="D235" s="35"/>
      <c r="E235" s="78"/>
      <c r="F235" s="61"/>
      <c r="G235" s="62"/>
      <c r="H235" s="61"/>
      <c r="I235" s="63"/>
      <c r="J235" s="64"/>
      <c r="K235" s="65"/>
      <c r="L235" s="66"/>
      <c r="M235" s="65"/>
      <c r="N235" s="79"/>
      <c r="O235" s="67"/>
      <c r="P235" s="80"/>
      <c r="Q235" s="47"/>
      <c r="R235" s="81"/>
      <c r="S235" s="66"/>
      <c r="T235" s="61"/>
      <c r="U235" s="66"/>
      <c r="V235" s="66"/>
      <c r="W235" s="66"/>
      <c r="X235" s="66"/>
      <c r="Y235" s="66"/>
      <c r="Z235" s="66"/>
      <c r="AA235" s="66"/>
      <c r="AB235" s="68"/>
      <c r="AC235" s="69"/>
      <c r="AD235" s="69"/>
      <c r="AE235" s="70"/>
      <c r="AF235" s="71"/>
      <c r="AG235" s="53"/>
      <c r="AH235" s="53"/>
      <c r="AI235" s="54"/>
      <c r="AJ235" s="55"/>
      <c r="AK235" s="82"/>
      <c r="AL235" s="8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4"/>
      <c r="DF235" s="58">
        <v>222</v>
      </c>
      <c r="DG235" s="32"/>
      <c r="DH235" s="59"/>
      <c r="DI235" s="35" t="str">
        <f t="shared" si="12"/>
        <v/>
      </c>
      <c r="DJ235" s="78"/>
      <c r="DK235" s="61"/>
      <c r="DL235" s="62" t="str">
        <f t="shared" ca="1" si="13"/>
        <v/>
      </c>
      <c r="DM235" s="61"/>
      <c r="DN235" s="63"/>
      <c r="DO235" s="64" t="str">
        <f t="shared" si="14"/>
        <v/>
      </c>
      <c r="DP235" s="65"/>
      <c r="DQ235" s="66"/>
      <c r="DR235" s="73"/>
      <c r="DS235" s="74"/>
      <c r="DT235" s="75"/>
      <c r="DU235" s="79"/>
      <c r="DV235" s="67"/>
      <c r="DW235" s="57" t="str">
        <f t="shared" ca="1" si="15"/>
        <v>期限切れ</v>
      </c>
      <c r="DX235" s="46"/>
      <c r="DY235" s="47"/>
      <c r="DZ235" s="46"/>
      <c r="EA235" s="66"/>
      <c r="EB235" s="61"/>
      <c r="EC235" s="66"/>
      <c r="ED235" s="66"/>
      <c r="EE235" s="66"/>
      <c r="EF235" s="66"/>
      <c r="EG235" s="66"/>
      <c r="EH235" s="66"/>
      <c r="EI235" s="68"/>
      <c r="EJ235" s="69"/>
      <c r="EK235" s="69"/>
      <c r="EL235" s="76"/>
      <c r="EM235" s="76"/>
      <c r="EN235" s="72"/>
      <c r="EO235" s="72"/>
    </row>
    <row r="236" spans="1:145" ht="15" customHeight="1">
      <c r="A236" s="32"/>
      <c r="B236" s="77"/>
      <c r="C236" s="59"/>
      <c r="D236" s="35"/>
      <c r="E236" s="78"/>
      <c r="F236" s="61"/>
      <c r="G236" s="62"/>
      <c r="H236" s="61"/>
      <c r="I236" s="63"/>
      <c r="J236" s="64"/>
      <c r="K236" s="65"/>
      <c r="L236" s="66"/>
      <c r="M236" s="65"/>
      <c r="N236" s="79"/>
      <c r="O236" s="67"/>
      <c r="P236" s="80"/>
      <c r="Q236" s="47"/>
      <c r="R236" s="81"/>
      <c r="S236" s="66"/>
      <c r="T236" s="61"/>
      <c r="U236" s="66"/>
      <c r="V236" s="66"/>
      <c r="W236" s="66"/>
      <c r="X236" s="66"/>
      <c r="Y236" s="66"/>
      <c r="Z236" s="66"/>
      <c r="AA236" s="66"/>
      <c r="AB236" s="68"/>
      <c r="AC236" s="69"/>
      <c r="AD236" s="69"/>
      <c r="AE236" s="70"/>
      <c r="AF236" s="71"/>
      <c r="AG236" s="53"/>
      <c r="AH236" s="53"/>
      <c r="AI236" s="54"/>
      <c r="AJ236" s="55"/>
      <c r="AK236" s="82"/>
      <c r="AL236" s="8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4"/>
      <c r="DF236" s="58">
        <v>223</v>
      </c>
      <c r="DG236" s="32"/>
      <c r="DH236" s="59"/>
      <c r="DI236" s="35" t="str">
        <f t="shared" si="12"/>
        <v/>
      </c>
      <c r="DJ236" s="78"/>
      <c r="DK236" s="61"/>
      <c r="DL236" s="62" t="str">
        <f t="shared" ca="1" si="13"/>
        <v/>
      </c>
      <c r="DM236" s="61"/>
      <c r="DN236" s="63"/>
      <c r="DO236" s="64" t="str">
        <f t="shared" si="14"/>
        <v/>
      </c>
      <c r="DP236" s="65"/>
      <c r="DQ236" s="66"/>
      <c r="DR236" s="73"/>
      <c r="DS236" s="74"/>
      <c r="DT236" s="75"/>
      <c r="DU236" s="79"/>
      <c r="DV236" s="67"/>
      <c r="DW236" s="57" t="str">
        <f t="shared" ca="1" si="15"/>
        <v>期限切れ</v>
      </c>
      <c r="DX236" s="46"/>
      <c r="DY236" s="47"/>
      <c r="DZ236" s="46"/>
      <c r="EA236" s="66"/>
      <c r="EB236" s="61"/>
      <c r="EC236" s="66"/>
      <c r="ED236" s="66"/>
      <c r="EE236" s="66"/>
      <c r="EF236" s="66"/>
      <c r="EG236" s="66"/>
      <c r="EH236" s="66"/>
      <c r="EI236" s="68"/>
      <c r="EJ236" s="69"/>
      <c r="EK236" s="69"/>
      <c r="EL236" s="76"/>
      <c r="EM236" s="76"/>
      <c r="EN236" s="72"/>
      <c r="EO236" s="72"/>
    </row>
    <row r="237" spans="1:145" ht="15" customHeight="1">
      <c r="A237" s="32"/>
      <c r="B237" s="77"/>
      <c r="C237" s="59"/>
      <c r="D237" s="35"/>
      <c r="E237" s="78"/>
      <c r="F237" s="61"/>
      <c r="G237" s="62"/>
      <c r="H237" s="61"/>
      <c r="I237" s="63"/>
      <c r="J237" s="64"/>
      <c r="K237" s="65"/>
      <c r="L237" s="66"/>
      <c r="M237" s="65"/>
      <c r="N237" s="79"/>
      <c r="O237" s="67"/>
      <c r="P237" s="80"/>
      <c r="Q237" s="47"/>
      <c r="R237" s="81"/>
      <c r="S237" s="66"/>
      <c r="T237" s="61"/>
      <c r="U237" s="66"/>
      <c r="V237" s="66"/>
      <c r="W237" s="66"/>
      <c r="X237" s="66"/>
      <c r="Y237" s="66"/>
      <c r="Z237" s="66"/>
      <c r="AA237" s="66"/>
      <c r="AB237" s="68"/>
      <c r="AC237" s="69"/>
      <c r="AD237" s="69"/>
      <c r="AE237" s="70"/>
      <c r="AF237" s="71"/>
      <c r="AG237" s="53"/>
      <c r="AH237" s="53"/>
      <c r="AI237" s="54"/>
      <c r="AJ237" s="55"/>
      <c r="AK237" s="82"/>
      <c r="AL237" s="8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4"/>
      <c r="DF237" s="58">
        <v>224</v>
      </c>
      <c r="DG237" s="32"/>
      <c r="DH237" s="59"/>
      <c r="DI237" s="35" t="str">
        <f t="shared" si="12"/>
        <v/>
      </c>
      <c r="DJ237" s="78"/>
      <c r="DK237" s="61"/>
      <c r="DL237" s="62" t="str">
        <f t="shared" ca="1" si="13"/>
        <v/>
      </c>
      <c r="DM237" s="61"/>
      <c r="DN237" s="63"/>
      <c r="DO237" s="64" t="str">
        <f t="shared" si="14"/>
        <v/>
      </c>
      <c r="DP237" s="65"/>
      <c r="DQ237" s="66"/>
      <c r="DR237" s="73"/>
      <c r="DS237" s="74"/>
      <c r="DT237" s="75"/>
      <c r="DU237" s="79"/>
      <c r="DV237" s="67"/>
      <c r="DW237" s="57" t="str">
        <f t="shared" ca="1" si="15"/>
        <v>期限切れ</v>
      </c>
      <c r="DX237" s="46"/>
      <c r="DY237" s="47"/>
      <c r="DZ237" s="46"/>
      <c r="EA237" s="66"/>
      <c r="EB237" s="61"/>
      <c r="EC237" s="66"/>
      <c r="ED237" s="66"/>
      <c r="EE237" s="66"/>
      <c r="EF237" s="66"/>
      <c r="EG237" s="66"/>
      <c r="EH237" s="66"/>
      <c r="EI237" s="68"/>
      <c r="EJ237" s="69"/>
      <c r="EK237" s="69"/>
      <c r="EL237" s="76"/>
      <c r="EM237" s="76"/>
      <c r="EN237" s="72"/>
      <c r="EO237" s="72"/>
    </row>
    <row r="238" spans="1:145" ht="15" customHeight="1">
      <c r="A238" s="32"/>
      <c r="B238" s="77"/>
      <c r="C238" s="59"/>
      <c r="D238" s="35"/>
      <c r="E238" s="78"/>
      <c r="F238" s="61"/>
      <c r="G238" s="62"/>
      <c r="H238" s="61"/>
      <c r="I238" s="63"/>
      <c r="J238" s="64"/>
      <c r="K238" s="65"/>
      <c r="L238" s="66"/>
      <c r="M238" s="65"/>
      <c r="N238" s="79"/>
      <c r="O238" s="67"/>
      <c r="P238" s="80"/>
      <c r="Q238" s="47"/>
      <c r="R238" s="81"/>
      <c r="S238" s="66"/>
      <c r="T238" s="61"/>
      <c r="U238" s="66"/>
      <c r="V238" s="66"/>
      <c r="W238" s="66"/>
      <c r="X238" s="66"/>
      <c r="Y238" s="66"/>
      <c r="Z238" s="66"/>
      <c r="AA238" s="66"/>
      <c r="AB238" s="68"/>
      <c r="AC238" s="69"/>
      <c r="AD238" s="69"/>
      <c r="AE238" s="70"/>
      <c r="AF238" s="71"/>
      <c r="AG238" s="53"/>
      <c r="AH238" s="53"/>
      <c r="AI238" s="54"/>
      <c r="AJ238" s="55"/>
      <c r="AK238" s="82"/>
      <c r="AL238" s="8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4"/>
      <c r="DF238" s="58">
        <v>225</v>
      </c>
      <c r="DG238" s="32"/>
      <c r="DH238" s="59"/>
      <c r="DI238" s="35" t="str">
        <f t="shared" si="12"/>
        <v/>
      </c>
      <c r="DJ238" s="78"/>
      <c r="DK238" s="61"/>
      <c r="DL238" s="62" t="str">
        <f t="shared" ca="1" si="13"/>
        <v/>
      </c>
      <c r="DM238" s="61"/>
      <c r="DN238" s="63"/>
      <c r="DO238" s="64" t="str">
        <f t="shared" si="14"/>
        <v/>
      </c>
      <c r="DP238" s="65"/>
      <c r="DQ238" s="66"/>
      <c r="DR238" s="73"/>
      <c r="DS238" s="74"/>
      <c r="DT238" s="75"/>
      <c r="DU238" s="79"/>
      <c r="DV238" s="67"/>
      <c r="DW238" s="57" t="str">
        <f t="shared" ca="1" si="15"/>
        <v>期限切れ</v>
      </c>
      <c r="DX238" s="46"/>
      <c r="DY238" s="47"/>
      <c r="DZ238" s="46"/>
      <c r="EA238" s="66"/>
      <c r="EB238" s="61"/>
      <c r="EC238" s="66"/>
      <c r="ED238" s="66"/>
      <c r="EE238" s="66"/>
      <c r="EF238" s="66"/>
      <c r="EG238" s="66"/>
      <c r="EH238" s="66"/>
      <c r="EI238" s="68"/>
      <c r="EJ238" s="69"/>
      <c r="EK238" s="69"/>
      <c r="EL238" s="76"/>
      <c r="EM238" s="76"/>
      <c r="EN238" s="72"/>
      <c r="EO238" s="72"/>
    </row>
    <row r="239" spans="1:145" ht="15" customHeight="1">
      <c r="A239" s="32"/>
      <c r="B239" s="77"/>
      <c r="C239" s="59"/>
      <c r="D239" s="35"/>
      <c r="E239" s="78"/>
      <c r="F239" s="61"/>
      <c r="G239" s="62"/>
      <c r="H239" s="61"/>
      <c r="I239" s="63"/>
      <c r="J239" s="64"/>
      <c r="K239" s="65"/>
      <c r="L239" s="66"/>
      <c r="M239" s="65"/>
      <c r="N239" s="79"/>
      <c r="O239" s="67"/>
      <c r="P239" s="80"/>
      <c r="Q239" s="47"/>
      <c r="R239" s="81"/>
      <c r="S239" s="66"/>
      <c r="T239" s="61"/>
      <c r="U239" s="66"/>
      <c r="V239" s="66"/>
      <c r="W239" s="66"/>
      <c r="X239" s="66"/>
      <c r="Y239" s="66"/>
      <c r="Z239" s="66"/>
      <c r="AA239" s="66"/>
      <c r="AB239" s="68"/>
      <c r="AC239" s="69"/>
      <c r="AD239" s="69"/>
      <c r="AE239" s="70"/>
      <c r="AF239" s="71"/>
      <c r="AG239" s="53"/>
      <c r="AH239" s="53"/>
      <c r="AI239" s="54"/>
      <c r="AJ239" s="55"/>
      <c r="AK239" s="82"/>
      <c r="AL239" s="8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4"/>
      <c r="DF239" s="58">
        <v>226</v>
      </c>
      <c r="DG239" s="32"/>
      <c r="DH239" s="59"/>
      <c r="DI239" s="35" t="str">
        <f t="shared" si="12"/>
        <v/>
      </c>
      <c r="DJ239" s="78"/>
      <c r="DK239" s="61"/>
      <c r="DL239" s="62" t="str">
        <f t="shared" ca="1" si="13"/>
        <v/>
      </c>
      <c r="DM239" s="61"/>
      <c r="DN239" s="63"/>
      <c r="DO239" s="64" t="str">
        <f t="shared" si="14"/>
        <v/>
      </c>
      <c r="DP239" s="65"/>
      <c r="DQ239" s="66"/>
      <c r="DR239" s="73"/>
      <c r="DS239" s="74"/>
      <c r="DT239" s="75"/>
      <c r="DU239" s="79"/>
      <c r="DV239" s="67"/>
      <c r="DW239" s="57" t="str">
        <f t="shared" ca="1" si="15"/>
        <v>期限切れ</v>
      </c>
      <c r="DX239" s="46"/>
      <c r="DY239" s="47"/>
      <c r="DZ239" s="46"/>
      <c r="EA239" s="66"/>
      <c r="EB239" s="61"/>
      <c r="EC239" s="66"/>
      <c r="ED239" s="66"/>
      <c r="EE239" s="66"/>
      <c r="EF239" s="66"/>
      <c r="EG239" s="66"/>
      <c r="EH239" s="66"/>
      <c r="EI239" s="68"/>
      <c r="EJ239" s="69"/>
      <c r="EK239" s="69"/>
      <c r="EL239" s="76"/>
      <c r="EM239" s="76"/>
      <c r="EN239" s="72"/>
      <c r="EO239" s="72"/>
    </row>
    <row r="240" spans="1:145" ht="15" customHeight="1">
      <c r="A240" s="32"/>
      <c r="B240" s="77"/>
      <c r="C240" s="59"/>
      <c r="D240" s="35"/>
      <c r="E240" s="78"/>
      <c r="F240" s="61"/>
      <c r="G240" s="62"/>
      <c r="H240" s="61"/>
      <c r="I240" s="63"/>
      <c r="J240" s="64"/>
      <c r="K240" s="65"/>
      <c r="L240" s="66"/>
      <c r="M240" s="65"/>
      <c r="N240" s="79"/>
      <c r="O240" s="67"/>
      <c r="P240" s="80"/>
      <c r="Q240" s="47"/>
      <c r="R240" s="81"/>
      <c r="S240" s="66"/>
      <c r="T240" s="61"/>
      <c r="U240" s="66"/>
      <c r="V240" s="66"/>
      <c r="W240" s="66"/>
      <c r="X240" s="66"/>
      <c r="Y240" s="66"/>
      <c r="Z240" s="66"/>
      <c r="AA240" s="66"/>
      <c r="AB240" s="68"/>
      <c r="AC240" s="69"/>
      <c r="AD240" s="69"/>
      <c r="AE240" s="70"/>
      <c r="AF240" s="71"/>
      <c r="AG240" s="53"/>
      <c r="AH240" s="53"/>
      <c r="AI240" s="54"/>
      <c r="AJ240" s="55"/>
      <c r="AK240" s="82"/>
      <c r="AL240" s="8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4"/>
      <c r="DF240" s="58">
        <v>227</v>
      </c>
      <c r="DG240" s="32"/>
      <c r="DH240" s="59"/>
      <c r="DI240" s="35" t="str">
        <f t="shared" si="12"/>
        <v/>
      </c>
      <c r="DJ240" s="78"/>
      <c r="DK240" s="61"/>
      <c r="DL240" s="62" t="str">
        <f t="shared" ca="1" si="13"/>
        <v/>
      </c>
      <c r="DM240" s="61"/>
      <c r="DN240" s="63"/>
      <c r="DO240" s="64" t="str">
        <f t="shared" si="14"/>
        <v/>
      </c>
      <c r="DP240" s="65"/>
      <c r="DQ240" s="66"/>
      <c r="DR240" s="73"/>
      <c r="DS240" s="74"/>
      <c r="DT240" s="75"/>
      <c r="DU240" s="79"/>
      <c r="DV240" s="67"/>
      <c r="DW240" s="57" t="str">
        <f t="shared" ca="1" si="15"/>
        <v>期限切れ</v>
      </c>
      <c r="DX240" s="46"/>
      <c r="DY240" s="47"/>
      <c r="DZ240" s="46"/>
      <c r="EA240" s="66"/>
      <c r="EB240" s="61"/>
      <c r="EC240" s="66"/>
      <c r="ED240" s="66"/>
      <c r="EE240" s="66"/>
      <c r="EF240" s="66"/>
      <c r="EG240" s="66"/>
      <c r="EH240" s="66"/>
      <c r="EI240" s="68"/>
      <c r="EJ240" s="69"/>
      <c r="EK240" s="69"/>
      <c r="EL240" s="76"/>
      <c r="EM240" s="76"/>
      <c r="EN240" s="72"/>
      <c r="EO240" s="72"/>
    </row>
    <row r="241" spans="1:145" ht="15" customHeight="1">
      <c r="A241" s="32"/>
      <c r="B241" s="77"/>
      <c r="C241" s="59"/>
      <c r="D241" s="35"/>
      <c r="E241" s="78"/>
      <c r="F241" s="61"/>
      <c r="G241" s="62"/>
      <c r="H241" s="61"/>
      <c r="I241" s="63"/>
      <c r="J241" s="64"/>
      <c r="K241" s="65"/>
      <c r="L241" s="66"/>
      <c r="M241" s="65"/>
      <c r="N241" s="79"/>
      <c r="O241" s="67"/>
      <c r="P241" s="80"/>
      <c r="Q241" s="47"/>
      <c r="R241" s="81"/>
      <c r="S241" s="66"/>
      <c r="T241" s="61"/>
      <c r="U241" s="66"/>
      <c r="V241" s="66"/>
      <c r="W241" s="66"/>
      <c r="X241" s="66"/>
      <c r="Y241" s="66"/>
      <c r="Z241" s="66"/>
      <c r="AA241" s="66"/>
      <c r="AB241" s="68"/>
      <c r="AC241" s="69"/>
      <c r="AD241" s="69"/>
      <c r="AE241" s="70"/>
      <c r="AF241" s="71"/>
      <c r="AG241" s="53"/>
      <c r="AH241" s="53"/>
      <c r="AI241" s="54"/>
      <c r="AJ241" s="55"/>
      <c r="AK241" s="82"/>
      <c r="AL241" s="8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4"/>
      <c r="DF241" s="58">
        <v>228</v>
      </c>
      <c r="DG241" s="32"/>
      <c r="DH241" s="59"/>
      <c r="DI241" s="35" t="str">
        <f t="shared" si="12"/>
        <v/>
      </c>
      <c r="DJ241" s="78"/>
      <c r="DK241" s="61"/>
      <c r="DL241" s="62" t="str">
        <f t="shared" ca="1" si="13"/>
        <v/>
      </c>
      <c r="DM241" s="61"/>
      <c r="DN241" s="63"/>
      <c r="DO241" s="64" t="str">
        <f t="shared" si="14"/>
        <v/>
      </c>
      <c r="DP241" s="65"/>
      <c r="DQ241" s="66"/>
      <c r="DR241" s="73"/>
      <c r="DS241" s="74"/>
      <c r="DT241" s="75"/>
      <c r="DU241" s="79"/>
      <c r="DV241" s="67"/>
      <c r="DW241" s="57" t="str">
        <f t="shared" ca="1" si="15"/>
        <v>期限切れ</v>
      </c>
      <c r="DX241" s="46"/>
      <c r="DY241" s="47"/>
      <c r="DZ241" s="46"/>
      <c r="EA241" s="66"/>
      <c r="EB241" s="61"/>
      <c r="EC241" s="66"/>
      <c r="ED241" s="66"/>
      <c r="EE241" s="66"/>
      <c r="EF241" s="66"/>
      <c r="EG241" s="66"/>
      <c r="EH241" s="66"/>
      <c r="EI241" s="68"/>
      <c r="EJ241" s="69"/>
      <c r="EK241" s="69"/>
      <c r="EL241" s="76"/>
      <c r="EM241" s="76"/>
      <c r="EN241" s="72"/>
      <c r="EO241" s="72"/>
    </row>
    <row r="242" spans="1:145" ht="15" customHeight="1">
      <c r="A242" s="32"/>
      <c r="B242" s="77"/>
      <c r="C242" s="59"/>
      <c r="D242" s="35"/>
      <c r="E242" s="78"/>
      <c r="F242" s="61"/>
      <c r="G242" s="62"/>
      <c r="H242" s="61"/>
      <c r="I242" s="63"/>
      <c r="J242" s="64"/>
      <c r="K242" s="65"/>
      <c r="L242" s="66"/>
      <c r="M242" s="65"/>
      <c r="N242" s="79"/>
      <c r="O242" s="67"/>
      <c r="P242" s="80"/>
      <c r="Q242" s="47"/>
      <c r="R242" s="81"/>
      <c r="S242" s="66"/>
      <c r="T242" s="61"/>
      <c r="U242" s="66"/>
      <c r="V242" s="66"/>
      <c r="W242" s="66"/>
      <c r="X242" s="66"/>
      <c r="Y242" s="66"/>
      <c r="Z242" s="66"/>
      <c r="AA242" s="66"/>
      <c r="AB242" s="68"/>
      <c r="AC242" s="69"/>
      <c r="AD242" s="69"/>
      <c r="AE242" s="70"/>
      <c r="AF242" s="71"/>
      <c r="AG242" s="53"/>
      <c r="AH242" s="53"/>
      <c r="AI242" s="54"/>
      <c r="AJ242" s="55"/>
      <c r="AK242" s="82"/>
      <c r="AL242" s="8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4"/>
      <c r="DF242" s="58">
        <v>229</v>
      </c>
      <c r="DG242" s="32"/>
      <c r="DH242" s="59"/>
      <c r="DI242" s="35" t="str">
        <f t="shared" si="12"/>
        <v/>
      </c>
      <c r="DJ242" s="78"/>
      <c r="DK242" s="61"/>
      <c r="DL242" s="62" t="str">
        <f t="shared" ca="1" si="13"/>
        <v/>
      </c>
      <c r="DM242" s="61"/>
      <c r="DN242" s="63"/>
      <c r="DO242" s="64" t="str">
        <f t="shared" si="14"/>
        <v/>
      </c>
      <c r="DP242" s="65"/>
      <c r="DQ242" s="66"/>
      <c r="DR242" s="73"/>
      <c r="DS242" s="74"/>
      <c r="DT242" s="75"/>
      <c r="DU242" s="79"/>
      <c r="DV242" s="67"/>
      <c r="DW242" s="57" t="str">
        <f t="shared" ca="1" si="15"/>
        <v>期限切れ</v>
      </c>
      <c r="DX242" s="46"/>
      <c r="DY242" s="47"/>
      <c r="DZ242" s="46"/>
      <c r="EA242" s="66"/>
      <c r="EB242" s="61"/>
      <c r="EC242" s="66"/>
      <c r="ED242" s="66"/>
      <c r="EE242" s="66"/>
      <c r="EF242" s="66"/>
      <c r="EG242" s="66"/>
      <c r="EH242" s="66"/>
      <c r="EI242" s="68"/>
      <c r="EJ242" s="69"/>
      <c r="EK242" s="69"/>
      <c r="EL242" s="76"/>
      <c r="EM242" s="76"/>
      <c r="EN242" s="72"/>
      <c r="EO242" s="72"/>
    </row>
    <row r="243" spans="1:145" ht="15" customHeight="1">
      <c r="A243" s="32"/>
      <c r="B243" s="77"/>
      <c r="C243" s="59"/>
      <c r="D243" s="35"/>
      <c r="E243" s="78"/>
      <c r="F243" s="61"/>
      <c r="G243" s="62"/>
      <c r="H243" s="61"/>
      <c r="I243" s="63"/>
      <c r="J243" s="64"/>
      <c r="K243" s="65"/>
      <c r="L243" s="66"/>
      <c r="M243" s="65"/>
      <c r="N243" s="79"/>
      <c r="O243" s="67"/>
      <c r="P243" s="80"/>
      <c r="Q243" s="47"/>
      <c r="R243" s="81"/>
      <c r="S243" s="66"/>
      <c r="T243" s="61"/>
      <c r="U243" s="66"/>
      <c r="V243" s="66"/>
      <c r="W243" s="66"/>
      <c r="X243" s="66"/>
      <c r="Y243" s="66"/>
      <c r="Z243" s="66"/>
      <c r="AA243" s="66"/>
      <c r="AB243" s="68"/>
      <c r="AC243" s="69"/>
      <c r="AD243" s="69"/>
      <c r="AE243" s="70"/>
      <c r="AF243" s="71"/>
      <c r="AG243" s="53"/>
      <c r="AH243" s="53"/>
      <c r="AI243" s="54"/>
      <c r="AJ243" s="55"/>
      <c r="AK243" s="82"/>
      <c r="AL243" s="8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4"/>
      <c r="DF243" s="58">
        <v>230</v>
      </c>
      <c r="DG243" s="32"/>
      <c r="DH243" s="59"/>
      <c r="DI243" s="35" t="str">
        <f t="shared" si="12"/>
        <v/>
      </c>
      <c r="DJ243" s="78"/>
      <c r="DK243" s="61"/>
      <c r="DL243" s="62" t="str">
        <f t="shared" ca="1" si="13"/>
        <v/>
      </c>
      <c r="DM243" s="61"/>
      <c r="DN243" s="63"/>
      <c r="DO243" s="64" t="str">
        <f t="shared" si="14"/>
        <v/>
      </c>
      <c r="DP243" s="65"/>
      <c r="DQ243" s="66"/>
      <c r="DR243" s="73"/>
      <c r="DS243" s="74"/>
      <c r="DT243" s="75"/>
      <c r="DU243" s="79"/>
      <c r="DV243" s="67"/>
      <c r="DW243" s="57" t="str">
        <f t="shared" ca="1" si="15"/>
        <v>期限切れ</v>
      </c>
      <c r="DX243" s="46"/>
      <c r="DY243" s="47"/>
      <c r="DZ243" s="46"/>
      <c r="EA243" s="66"/>
      <c r="EB243" s="61"/>
      <c r="EC243" s="66"/>
      <c r="ED243" s="66"/>
      <c r="EE243" s="66"/>
      <c r="EF243" s="66"/>
      <c r="EG243" s="66"/>
      <c r="EH243" s="66"/>
      <c r="EI243" s="68"/>
      <c r="EJ243" s="69"/>
      <c r="EK243" s="69"/>
      <c r="EL243" s="76"/>
      <c r="EM243" s="76"/>
      <c r="EN243" s="72"/>
      <c r="EO243" s="72"/>
    </row>
    <row r="244" spans="1:145" ht="15" customHeight="1">
      <c r="A244" s="32"/>
      <c r="B244" s="77"/>
      <c r="C244" s="59"/>
      <c r="D244" s="35"/>
      <c r="E244" s="78"/>
      <c r="F244" s="61"/>
      <c r="G244" s="62"/>
      <c r="H244" s="61"/>
      <c r="I244" s="63"/>
      <c r="J244" s="64"/>
      <c r="K244" s="65"/>
      <c r="L244" s="66"/>
      <c r="M244" s="65"/>
      <c r="N244" s="79"/>
      <c r="O244" s="67"/>
      <c r="P244" s="80"/>
      <c r="Q244" s="47"/>
      <c r="R244" s="81"/>
      <c r="S244" s="66"/>
      <c r="T244" s="61"/>
      <c r="U244" s="66"/>
      <c r="V244" s="66"/>
      <c r="W244" s="66"/>
      <c r="X244" s="66"/>
      <c r="Y244" s="66"/>
      <c r="Z244" s="66"/>
      <c r="AA244" s="66"/>
      <c r="AB244" s="68"/>
      <c r="AC244" s="69"/>
      <c r="AD244" s="69"/>
      <c r="AE244" s="70"/>
      <c r="AF244" s="71"/>
      <c r="AG244" s="53"/>
      <c r="AH244" s="53"/>
      <c r="AI244" s="54"/>
      <c r="AJ244" s="55"/>
      <c r="AK244" s="82"/>
      <c r="AL244" s="8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4"/>
      <c r="DF244" s="58">
        <v>231</v>
      </c>
      <c r="DG244" s="32"/>
      <c r="DH244" s="59"/>
      <c r="DI244" s="35" t="str">
        <f t="shared" si="12"/>
        <v/>
      </c>
      <c r="DJ244" s="78"/>
      <c r="DK244" s="61"/>
      <c r="DL244" s="62" t="str">
        <f t="shared" ca="1" si="13"/>
        <v/>
      </c>
      <c r="DM244" s="61"/>
      <c r="DN244" s="63"/>
      <c r="DO244" s="64" t="str">
        <f t="shared" si="14"/>
        <v/>
      </c>
      <c r="DP244" s="65"/>
      <c r="DQ244" s="66"/>
      <c r="DR244" s="73"/>
      <c r="DS244" s="74"/>
      <c r="DT244" s="75"/>
      <c r="DU244" s="79"/>
      <c r="DV244" s="67"/>
      <c r="DW244" s="57" t="str">
        <f t="shared" ca="1" si="15"/>
        <v>期限切れ</v>
      </c>
      <c r="DX244" s="46"/>
      <c r="DY244" s="47"/>
      <c r="DZ244" s="46"/>
      <c r="EA244" s="66"/>
      <c r="EB244" s="61"/>
      <c r="EC244" s="66"/>
      <c r="ED244" s="66"/>
      <c r="EE244" s="66"/>
      <c r="EF244" s="66"/>
      <c r="EG244" s="66"/>
      <c r="EH244" s="66"/>
      <c r="EI244" s="68"/>
      <c r="EJ244" s="69"/>
      <c r="EK244" s="69"/>
      <c r="EL244" s="76"/>
      <c r="EM244" s="76"/>
      <c r="EN244" s="72"/>
      <c r="EO244" s="72"/>
    </row>
    <row r="245" spans="1:145" ht="15" customHeight="1">
      <c r="A245" s="32"/>
      <c r="B245" s="77"/>
      <c r="C245" s="59"/>
      <c r="D245" s="35"/>
      <c r="E245" s="78"/>
      <c r="F245" s="61"/>
      <c r="G245" s="62"/>
      <c r="H245" s="61"/>
      <c r="I245" s="63"/>
      <c r="J245" s="64"/>
      <c r="K245" s="65"/>
      <c r="L245" s="66"/>
      <c r="M245" s="65"/>
      <c r="N245" s="79"/>
      <c r="O245" s="67"/>
      <c r="P245" s="80"/>
      <c r="Q245" s="47"/>
      <c r="R245" s="81"/>
      <c r="S245" s="66"/>
      <c r="T245" s="61"/>
      <c r="U245" s="66"/>
      <c r="V245" s="66"/>
      <c r="W245" s="66"/>
      <c r="X245" s="66"/>
      <c r="Y245" s="66"/>
      <c r="Z245" s="66"/>
      <c r="AA245" s="66"/>
      <c r="AB245" s="68"/>
      <c r="AC245" s="69"/>
      <c r="AD245" s="69"/>
      <c r="AE245" s="70"/>
      <c r="AF245" s="71"/>
      <c r="AG245" s="53"/>
      <c r="AH245" s="53"/>
      <c r="AI245" s="54"/>
      <c r="AJ245" s="55"/>
      <c r="AK245" s="82"/>
      <c r="AL245" s="8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4"/>
      <c r="DF245" s="58">
        <v>232</v>
      </c>
      <c r="DG245" s="32"/>
      <c r="DH245" s="59"/>
      <c r="DI245" s="35" t="str">
        <f t="shared" si="12"/>
        <v/>
      </c>
      <c r="DJ245" s="78"/>
      <c r="DK245" s="61"/>
      <c r="DL245" s="62" t="str">
        <f t="shared" ca="1" si="13"/>
        <v/>
      </c>
      <c r="DM245" s="61"/>
      <c r="DN245" s="63"/>
      <c r="DO245" s="64" t="str">
        <f t="shared" si="14"/>
        <v/>
      </c>
      <c r="DP245" s="65"/>
      <c r="DQ245" s="66"/>
      <c r="DR245" s="73"/>
      <c r="DS245" s="74"/>
      <c r="DT245" s="75"/>
      <c r="DU245" s="79"/>
      <c r="DV245" s="67"/>
      <c r="DW245" s="57" t="str">
        <f t="shared" ca="1" si="15"/>
        <v>期限切れ</v>
      </c>
      <c r="DX245" s="46"/>
      <c r="DY245" s="47"/>
      <c r="DZ245" s="46"/>
      <c r="EA245" s="66"/>
      <c r="EB245" s="61"/>
      <c r="EC245" s="66"/>
      <c r="ED245" s="66"/>
      <c r="EE245" s="66"/>
      <c r="EF245" s="66"/>
      <c r="EG245" s="66"/>
      <c r="EH245" s="66"/>
      <c r="EI245" s="68"/>
      <c r="EJ245" s="69"/>
      <c r="EK245" s="69"/>
      <c r="EL245" s="76"/>
      <c r="EM245" s="76"/>
      <c r="EN245" s="72"/>
      <c r="EO245" s="72"/>
    </row>
    <row r="246" spans="1:145" ht="15" customHeight="1">
      <c r="A246" s="32"/>
      <c r="B246" s="77"/>
      <c r="C246" s="59"/>
      <c r="D246" s="35"/>
      <c r="E246" s="78"/>
      <c r="F246" s="61"/>
      <c r="G246" s="62"/>
      <c r="H246" s="61"/>
      <c r="I246" s="63"/>
      <c r="J246" s="64"/>
      <c r="K246" s="65"/>
      <c r="L246" s="66"/>
      <c r="M246" s="65"/>
      <c r="N246" s="79"/>
      <c r="O246" s="67"/>
      <c r="P246" s="80"/>
      <c r="Q246" s="47"/>
      <c r="R246" s="81"/>
      <c r="S246" s="66"/>
      <c r="T246" s="61"/>
      <c r="U246" s="66"/>
      <c r="V246" s="66"/>
      <c r="W246" s="66"/>
      <c r="X246" s="66"/>
      <c r="Y246" s="66"/>
      <c r="Z246" s="66"/>
      <c r="AA246" s="66"/>
      <c r="AB246" s="68"/>
      <c r="AC246" s="69"/>
      <c r="AD246" s="69"/>
      <c r="AE246" s="70"/>
      <c r="AF246" s="71"/>
      <c r="AG246" s="53"/>
      <c r="AH246" s="53"/>
      <c r="AI246" s="54"/>
      <c r="AJ246" s="55"/>
      <c r="AK246" s="82"/>
      <c r="AL246" s="8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4"/>
      <c r="DF246" s="58">
        <v>233</v>
      </c>
      <c r="DG246" s="32"/>
      <c r="DH246" s="59"/>
      <c r="DI246" s="35" t="str">
        <f t="shared" si="12"/>
        <v/>
      </c>
      <c r="DJ246" s="78"/>
      <c r="DK246" s="61"/>
      <c r="DL246" s="62" t="str">
        <f t="shared" ca="1" si="13"/>
        <v/>
      </c>
      <c r="DM246" s="61"/>
      <c r="DN246" s="63"/>
      <c r="DO246" s="64" t="str">
        <f t="shared" si="14"/>
        <v/>
      </c>
      <c r="DP246" s="65"/>
      <c r="DQ246" s="66"/>
      <c r="DR246" s="73"/>
      <c r="DS246" s="74"/>
      <c r="DT246" s="75"/>
      <c r="DU246" s="79"/>
      <c r="DV246" s="67"/>
      <c r="DW246" s="57" t="str">
        <f t="shared" ca="1" si="15"/>
        <v>期限切れ</v>
      </c>
      <c r="DX246" s="46"/>
      <c r="DY246" s="47"/>
      <c r="DZ246" s="46"/>
      <c r="EA246" s="66"/>
      <c r="EB246" s="61"/>
      <c r="EC246" s="66"/>
      <c r="ED246" s="66"/>
      <c r="EE246" s="66"/>
      <c r="EF246" s="66"/>
      <c r="EG246" s="66"/>
      <c r="EH246" s="66"/>
      <c r="EI246" s="68"/>
      <c r="EJ246" s="69"/>
      <c r="EK246" s="69"/>
      <c r="EL246" s="76"/>
      <c r="EM246" s="76"/>
      <c r="EN246" s="72"/>
      <c r="EO246" s="72"/>
    </row>
    <row r="247" spans="1:145" ht="15" customHeight="1">
      <c r="A247" s="32"/>
      <c r="B247" s="77"/>
      <c r="C247" s="59"/>
      <c r="D247" s="35"/>
      <c r="E247" s="78"/>
      <c r="F247" s="61"/>
      <c r="G247" s="62"/>
      <c r="H247" s="61"/>
      <c r="I247" s="63"/>
      <c r="J247" s="64"/>
      <c r="K247" s="65"/>
      <c r="L247" s="66"/>
      <c r="M247" s="65"/>
      <c r="N247" s="79"/>
      <c r="O247" s="67"/>
      <c r="P247" s="80"/>
      <c r="Q247" s="47"/>
      <c r="R247" s="81"/>
      <c r="S247" s="66"/>
      <c r="T247" s="61"/>
      <c r="U247" s="66"/>
      <c r="V247" s="66"/>
      <c r="W247" s="66"/>
      <c r="X247" s="66"/>
      <c r="Y247" s="66"/>
      <c r="Z247" s="66"/>
      <c r="AA247" s="66"/>
      <c r="AB247" s="68"/>
      <c r="AC247" s="69"/>
      <c r="AD247" s="69"/>
      <c r="AE247" s="70"/>
      <c r="AF247" s="71"/>
      <c r="AG247" s="53"/>
      <c r="AH247" s="53"/>
      <c r="AI247" s="54"/>
      <c r="AJ247" s="55"/>
      <c r="AK247" s="82"/>
      <c r="AL247" s="8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4"/>
      <c r="DF247" s="58">
        <v>234</v>
      </c>
      <c r="DG247" s="32"/>
      <c r="DH247" s="59"/>
      <c r="DI247" s="35" t="str">
        <f t="shared" si="12"/>
        <v/>
      </c>
      <c r="DJ247" s="78"/>
      <c r="DK247" s="61"/>
      <c r="DL247" s="62" t="str">
        <f t="shared" ca="1" si="13"/>
        <v/>
      </c>
      <c r="DM247" s="61"/>
      <c r="DN247" s="63"/>
      <c r="DO247" s="64" t="str">
        <f t="shared" si="14"/>
        <v/>
      </c>
      <c r="DP247" s="65"/>
      <c r="DQ247" s="66"/>
      <c r="DR247" s="73"/>
      <c r="DS247" s="74"/>
      <c r="DT247" s="75"/>
      <c r="DU247" s="79"/>
      <c r="DV247" s="67"/>
      <c r="DW247" s="57" t="str">
        <f t="shared" ca="1" si="15"/>
        <v>期限切れ</v>
      </c>
      <c r="DX247" s="46"/>
      <c r="DY247" s="47"/>
      <c r="DZ247" s="46"/>
      <c r="EA247" s="66"/>
      <c r="EB247" s="61"/>
      <c r="EC247" s="66"/>
      <c r="ED247" s="66"/>
      <c r="EE247" s="66"/>
      <c r="EF247" s="66"/>
      <c r="EG247" s="66"/>
      <c r="EH247" s="66"/>
      <c r="EI247" s="68"/>
      <c r="EJ247" s="69"/>
      <c r="EK247" s="69"/>
      <c r="EL247" s="76"/>
      <c r="EM247" s="76"/>
      <c r="EN247" s="72"/>
      <c r="EO247" s="72"/>
    </row>
    <row r="248" spans="1:145" ht="15" customHeight="1">
      <c r="A248" s="32"/>
      <c r="B248" s="77"/>
      <c r="C248" s="59"/>
      <c r="D248" s="35"/>
      <c r="E248" s="78"/>
      <c r="F248" s="61"/>
      <c r="G248" s="62"/>
      <c r="H248" s="61"/>
      <c r="I248" s="63"/>
      <c r="J248" s="64"/>
      <c r="K248" s="65"/>
      <c r="L248" s="66"/>
      <c r="M248" s="65"/>
      <c r="N248" s="79"/>
      <c r="O248" s="67"/>
      <c r="P248" s="80"/>
      <c r="Q248" s="47"/>
      <c r="R248" s="81"/>
      <c r="S248" s="66"/>
      <c r="T248" s="61"/>
      <c r="U248" s="66"/>
      <c r="V248" s="66"/>
      <c r="W248" s="66"/>
      <c r="X248" s="66"/>
      <c r="Y248" s="66"/>
      <c r="Z248" s="66"/>
      <c r="AA248" s="66"/>
      <c r="AB248" s="68"/>
      <c r="AC248" s="69"/>
      <c r="AD248" s="69"/>
      <c r="AE248" s="70"/>
      <c r="AF248" s="71"/>
      <c r="AG248" s="53"/>
      <c r="AH248" s="53"/>
      <c r="AI248" s="54"/>
      <c r="AJ248" s="55"/>
      <c r="AK248" s="82"/>
      <c r="AL248" s="8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4"/>
      <c r="DF248" s="58">
        <v>235</v>
      </c>
      <c r="DG248" s="32"/>
      <c r="DH248" s="59"/>
      <c r="DI248" s="35" t="str">
        <f t="shared" si="12"/>
        <v/>
      </c>
      <c r="DJ248" s="78"/>
      <c r="DK248" s="61"/>
      <c r="DL248" s="62" t="str">
        <f t="shared" ca="1" si="13"/>
        <v/>
      </c>
      <c r="DM248" s="61"/>
      <c r="DN248" s="63"/>
      <c r="DO248" s="64" t="str">
        <f t="shared" si="14"/>
        <v/>
      </c>
      <c r="DP248" s="65"/>
      <c r="DQ248" s="66"/>
      <c r="DR248" s="73"/>
      <c r="DS248" s="74"/>
      <c r="DT248" s="75"/>
      <c r="DU248" s="79"/>
      <c r="DV248" s="67"/>
      <c r="DW248" s="57" t="str">
        <f t="shared" ca="1" si="15"/>
        <v>期限切れ</v>
      </c>
      <c r="DX248" s="46"/>
      <c r="DY248" s="47"/>
      <c r="DZ248" s="46"/>
      <c r="EA248" s="66"/>
      <c r="EB248" s="61"/>
      <c r="EC248" s="66"/>
      <c r="ED248" s="66"/>
      <c r="EE248" s="66"/>
      <c r="EF248" s="66"/>
      <c r="EG248" s="66"/>
      <c r="EH248" s="66"/>
      <c r="EI248" s="68"/>
      <c r="EJ248" s="69"/>
      <c r="EK248" s="69"/>
      <c r="EL248" s="76"/>
      <c r="EM248" s="76"/>
      <c r="EN248" s="72"/>
      <c r="EO248" s="72"/>
    </row>
    <row r="249" spans="1:145" ht="15" customHeight="1">
      <c r="A249" s="32"/>
      <c r="B249" s="77"/>
      <c r="C249" s="59"/>
      <c r="D249" s="35"/>
      <c r="E249" s="78"/>
      <c r="F249" s="61"/>
      <c r="G249" s="62"/>
      <c r="H249" s="61"/>
      <c r="I249" s="63"/>
      <c r="J249" s="64"/>
      <c r="K249" s="65"/>
      <c r="L249" s="66"/>
      <c r="M249" s="65"/>
      <c r="N249" s="79"/>
      <c r="O249" s="67"/>
      <c r="P249" s="80"/>
      <c r="Q249" s="47"/>
      <c r="R249" s="81"/>
      <c r="S249" s="66"/>
      <c r="T249" s="61"/>
      <c r="U249" s="66"/>
      <c r="V249" s="66"/>
      <c r="W249" s="66"/>
      <c r="X249" s="66"/>
      <c r="Y249" s="66"/>
      <c r="Z249" s="66"/>
      <c r="AA249" s="66"/>
      <c r="AB249" s="68"/>
      <c r="AC249" s="69"/>
      <c r="AD249" s="69"/>
      <c r="AE249" s="70"/>
      <c r="AF249" s="71"/>
      <c r="AG249" s="53"/>
      <c r="AH249" s="53"/>
      <c r="AI249" s="54"/>
      <c r="AJ249" s="55"/>
      <c r="AK249" s="82"/>
      <c r="AL249" s="8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4"/>
      <c r="DF249" s="58">
        <v>236</v>
      </c>
      <c r="DG249" s="32"/>
      <c r="DH249" s="59"/>
      <c r="DI249" s="35" t="str">
        <f t="shared" si="12"/>
        <v/>
      </c>
      <c r="DJ249" s="78"/>
      <c r="DK249" s="61"/>
      <c r="DL249" s="62" t="str">
        <f t="shared" ca="1" si="13"/>
        <v/>
      </c>
      <c r="DM249" s="61"/>
      <c r="DN249" s="63"/>
      <c r="DO249" s="64" t="str">
        <f t="shared" si="14"/>
        <v/>
      </c>
      <c r="DP249" s="65"/>
      <c r="DQ249" s="66"/>
      <c r="DR249" s="73"/>
      <c r="DS249" s="74"/>
      <c r="DT249" s="75"/>
      <c r="DU249" s="79"/>
      <c r="DV249" s="67"/>
      <c r="DW249" s="57" t="str">
        <f t="shared" ca="1" si="15"/>
        <v>期限切れ</v>
      </c>
      <c r="DX249" s="46"/>
      <c r="DY249" s="47"/>
      <c r="DZ249" s="46"/>
      <c r="EA249" s="66"/>
      <c r="EB249" s="61"/>
      <c r="EC249" s="66"/>
      <c r="ED249" s="66"/>
      <c r="EE249" s="66"/>
      <c r="EF249" s="66"/>
      <c r="EG249" s="66"/>
      <c r="EH249" s="66"/>
      <c r="EI249" s="68"/>
      <c r="EJ249" s="69"/>
      <c r="EK249" s="69"/>
      <c r="EL249" s="76"/>
      <c r="EM249" s="76"/>
      <c r="EN249" s="72"/>
      <c r="EO249" s="72"/>
    </row>
    <row r="250" spans="1:145" ht="15" customHeight="1">
      <c r="A250" s="32"/>
      <c r="B250" s="77"/>
      <c r="C250" s="59"/>
      <c r="D250" s="35"/>
      <c r="E250" s="78"/>
      <c r="F250" s="61"/>
      <c r="G250" s="62"/>
      <c r="H250" s="61"/>
      <c r="I250" s="63"/>
      <c r="J250" s="64"/>
      <c r="K250" s="65"/>
      <c r="L250" s="66"/>
      <c r="M250" s="65"/>
      <c r="N250" s="79"/>
      <c r="O250" s="67"/>
      <c r="P250" s="80"/>
      <c r="Q250" s="47"/>
      <c r="R250" s="81"/>
      <c r="S250" s="66"/>
      <c r="T250" s="61"/>
      <c r="U250" s="66"/>
      <c r="V250" s="66"/>
      <c r="W250" s="66"/>
      <c r="X250" s="66"/>
      <c r="Y250" s="66"/>
      <c r="Z250" s="66"/>
      <c r="AA250" s="66"/>
      <c r="AB250" s="68"/>
      <c r="AC250" s="69"/>
      <c r="AD250" s="69"/>
      <c r="AE250" s="70"/>
      <c r="AF250" s="71"/>
      <c r="AG250" s="53"/>
      <c r="AH250" s="53"/>
      <c r="AI250" s="54"/>
      <c r="AJ250" s="55"/>
      <c r="AK250" s="82"/>
      <c r="AL250" s="8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4"/>
      <c r="DF250" s="58">
        <v>237</v>
      </c>
      <c r="DG250" s="32"/>
      <c r="DH250" s="59"/>
      <c r="DI250" s="35" t="str">
        <f t="shared" si="12"/>
        <v/>
      </c>
      <c r="DJ250" s="78"/>
      <c r="DK250" s="61"/>
      <c r="DL250" s="62" t="str">
        <f t="shared" ca="1" si="13"/>
        <v/>
      </c>
      <c r="DM250" s="61"/>
      <c r="DN250" s="63"/>
      <c r="DO250" s="64" t="str">
        <f t="shared" si="14"/>
        <v/>
      </c>
      <c r="DP250" s="65"/>
      <c r="DQ250" s="66"/>
      <c r="DR250" s="73"/>
      <c r="DS250" s="74"/>
      <c r="DT250" s="75"/>
      <c r="DU250" s="79"/>
      <c r="DV250" s="67"/>
      <c r="DW250" s="57" t="str">
        <f t="shared" ca="1" si="15"/>
        <v>期限切れ</v>
      </c>
      <c r="DX250" s="46"/>
      <c r="DY250" s="47"/>
      <c r="DZ250" s="46"/>
      <c r="EA250" s="66"/>
      <c r="EB250" s="61"/>
      <c r="EC250" s="66"/>
      <c r="ED250" s="66"/>
      <c r="EE250" s="66"/>
      <c r="EF250" s="66"/>
      <c r="EG250" s="66"/>
      <c r="EH250" s="66"/>
      <c r="EI250" s="68"/>
      <c r="EJ250" s="69"/>
      <c r="EK250" s="69"/>
      <c r="EL250" s="76"/>
      <c r="EM250" s="76"/>
      <c r="EN250" s="72"/>
      <c r="EO250" s="72"/>
    </row>
    <row r="251" spans="1:145" ht="15" customHeight="1">
      <c r="A251" s="32"/>
      <c r="B251" s="77"/>
      <c r="C251" s="59"/>
      <c r="D251" s="35"/>
      <c r="E251" s="78"/>
      <c r="F251" s="61"/>
      <c r="G251" s="62"/>
      <c r="H251" s="61"/>
      <c r="I251" s="63"/>
      <c r="J251" s="64"/>
      <c r="K251" s="65"/>
      <c r="L251" s="66"/>
      <c r="M251" s="65"/>
      <c r="N251" s="79"/>
      <c r="O251" s="67"/>
      <c r="P251" s="80"/>
      <c r="Q251" s="47"/>
      <c r="R251" s="81"/>
      <c r="S251" s="66"/>
      <c r="T251" s="61"/>
      <c r="U251" s="66"/>
      <c r="V251" s="66"/>
      <c r="W251" s="66"/>
      <c r="X251" s="66"/>
      <c r="Y251" s="66"/>
      <c r="Z251" s="66"/>
      <c r="AA251" s="66"/>
      <c r="AB251" s="68"/>
      <c r="AC251" s="69"/>
      <c r="AD251" s="69"/>
      <c r="AE251" s="70"/>
      <c r="AF251" s="71"/>
      <c r="AG251" s="53"/>
      <c r="AH251" s="53"/>
      <c r="AI251" s="54"/>
      <c r="AJ251" s="55"/>
      <c r="AK251" s="82"/>
      <c r="AL251" s="8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4"/>
      <c r="DF251" s="58">
        <v>238</v>
      </c>
      <c r="DG251" s="32"/>
      <c r="DH251" s="59"/>
      <c r="DI251" s="35" t="str">
        <f t="shared" si="12"/>
        <v/>
      </c>
      <c r="DJ251" s="78"/>
      <c r="DK251" s="61"/>
      <c r="DL251" s="62" t="str">
        <f t="shared" ca="1" si="13"/>
        <v/>
      </c>
      <c r="DM251" s="61"/>
      <c r="DN251" s="63"/>
      <c r="DO251" s="64" t="str">
        <f t="shared" si="14"/>
        <v/>
      </c>
      <c r="DP251" s="65"/>
      <c r="DQ251" s="66"/>
      <c r="DR251" s="73"/>
      <c r="DS251" s="74"/>
      <c r="DT251" s="75"/>
      <c r="DU251" s="79"/>
      <c r="DV251" s="67"/>
      <c r="DW251" s="57" t="str">
        <f t="shared" ca="1" si="15"/>
        <v>期限切れ</v>
      </c>
      <c r="DX251" s="46"/>
      <c r="DY251" s="47"/>
      <c r="DZ251" s="46"/>
      <c r="EA251" s="66"/>
      <c r="EB251" s="61"/>
      <c r="EC251" s="66"/>
      <c r="ED251" s="66"/>
      <c r="EE251" s="66"/>
      <c r="EF251" s="66"/>
      <c r="EG251" s="66"/>
      <c r="EH251" s="66"/>
      <c r="EI251" s="68"/>
      <c r="EJ251" s="69"/>
      <c r="EK251" s="69"/>
      <c r="EL251" s="76"/>
      <c r="EM251" s="76"/>
      <c r="EN251" s="72"/>
      <c r="EO251" s="72"/>
    </row>
    <row r="252" spans="1:145" ht="15" customHeight="1">
      <c r="A252" s="32"/>
      <c r="B252" s="77"/>
      <c r="C252" s="59"/>
      <c r="D252" s="35"/>
      <c r="E252" s="78"/>
      <c r="F252" s="61"/>
      <c r="G252" s="62"/>
      <c r="H252" s="61"/>
      <c r="I252" s="63"/>
      <c r="J252" s="64"/>
      <c r="K252" s="65"/>
      <c r="L252" s="66"/>
      <c r="M252" s="65"/>
      <c r="N252" s="79"/>
      <c r="O252" s="67"/>
      <c r="P252" s="80"/>
      <c r="Q252" s="47"/>
      <c r="R252" s="81"/>
      <c r="S252" s="66"/>
      <c r="T252" s="61"/>
      <c r="U252" s="66"/>
      <c r="V252" s="66"/>
      <c r="W252" s="66"/>
      <c r="X252" s="66"/>
      <c r="Y252" s="66"/>
      <c r="Z252" s="66"/>
      <c r="AA252" s="66"/>
      <c r="AB252" s="68"/>
      <c r="AC252" s="69"/>
      <c r="AD252" s="69"/>
      <c r="AE252" s="70"/>
      <c r="AF252" s="71"/>
      <c r="AG252" s="53"/>
      <c r="AH252" s="53"/>
      <c r="AI252" s="54"/>
      <c r="AJ252" s="55"/>
      <c r="AK252" s="82"/>
      <c r="AL252" s="8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4"/>
      <c r="DF252" s="58">
        <v>239</v>
      </c>
      <c r="DG252" s="32"/>
      <c r="DH252" s="59"/>
      <c r="DI252" s="35" t="str">
        <f t="shared" si="12"/>
        <v/>
      </c>
      <c r="DJ252" s="78"/>
      <c r="DK252" s="61"/>
      <c r="DL252" s="62" t="str">
        <f t="shared" ca="1" si="13"/>
        <v/>
      </c>
      <c r="DM252" s="61"/>
      <c r="DN252" s="63"/>
      <c r="DO252" s="64" t="str">
        <f t="shared" si="14"/>
        <v/>
      </c>
      <c r="DP252" s="65"/>
      <c r="DQ252" s="66"/>
      <c r="DR252" s="73"/>
      <c r="DS252" s="74"/>
      <c r="DT252" s="75"/>
      <c r="DU252" s="79"/>
      <c r="DV252" s="67"/>
      <c r="DW252" s="57" t="str">
        <f t="shared" ca="1" si="15"/>
        <v>期限切れ</v>
      </c>
      <c r="DX252" s="46"/>
      <c r="DY252" s="47"/>
      <c r="DZ252" s="46"/>
      <c r="EA252" s="66"/>
      <c r="EB252" s="61"/>
      <c r="EC252" s="66"/>
      <c r="ED252" s="66"/>
      <c r="EE252" s="66"/>
      <c r="EF252" s="66"/>
      <c r="EG252" s="66"/>
      <c r="EH252" s="66"/>
      <c r="EI252" s="68"/>
      <c r="EJ252" s="69"/>
      <c r="EK252" s="69"/>
      <c r="EL252" s="76"/>
      <c r="EM252" s="76"/>
      <c r="EN252" s="72"/>
      <c r="EO252" s="72"/>
    </row>
    <row r="253" spans="1:145" ht="15" customHeight="1">
      <c r="A253" s="32"/>
      <c r="B253" s="77"/>
      <c r="C253" s="59"/>
      <c r="D253" s="35"/>
      <c r="E253" s="78"/>
      <c r="F253" s="61"/>
      <c r="G253" s="62"/>
      <c r="H253" s="61"/>
      <c r="I253" s="63"/>
      <c r="J253" s="64"/>
      <c r="K253" s="65"/>
      <c r="L253" s="66"/>
      <c r="M253" s="65"/>
      <c r="N253" s="79"/>
      <c r="O253" s="67"/>
      <c r="P253" s="80"/>
      <c r="Q253" s="47"/>
      <c r="R253" s="81"/>
      <c r="S253" s="66"/>
      <c r="T253" s="61"/>
      <c r="U253" s="66"/>
      <c r="V253" s="66"/>
      <c r="W253" s="66"/>
      <c r="X253" s="66"/>
      <c r="Y253" s="66"/>
      <c r="Z253" s="66"/>
      <c r="AA253" s="66"/>
      <c r="AB253" s="68"/>
      <c r="AC253" s="69"/>
      <c r="AD253" s="69"/>
      <c r="AE253" s="70"/>
      <c r="AF253" s="71"/>
      <c r="AG253" s="53"/>
      <c r="AH253" s="53"/>
      <c r="AI253" s="54"/>
      <c r="AJ253" s="55"/>
      <c r="AK253" s="82"/>
      <c r="AL253" s="8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4"/>
      <c r="DF253" s="58">
        <v>240</v>
      </c>
      <c r="DG253" s="32"/>
      <c r="DH253" s="59"/>
      <c r="DI253" s="35" t="str">
        <f t="shared" si="12"/>
        <v/>
      </c>
      <c r="DJ253" s="78"/>
      <c r="DK253" s="61"/>
      <c r="DL253" s="62" t="str">
        <f t="shared" ca="1" si="13"/>
        <v/>
      </c>
      <c r="DM253" s="61"/>
      <c r="DN253" s="63"/>
      <c r="DO253" s="64" t="str">
        <f t="shared" si="14"/>
        <v/>
      </c>
      <c r="DP253" s="65"/>
      <c r="DQ253" s="66"/>
      <c r="DR253" s="73"/>
      <c r="DS253" s="74"/>
      <c r="DT253" s="75"/>
      <c r="DU253" s="79"/>
      <c r="DV253" s="67"/>
      <c r="DW253" s="57" t="str">
        <f t="shared" ca="1" si="15"/>
        <v>期限切れ</v>
      </c>
      <c r="DX253" s="46"/>
      <c r="DY253" s="47"/>
      <c r="DZ253" s="46"/>
      <c r="EA253" s="66"/>
      <c r="EB253" s="61"/>
      <c r="EC253" s="66"/>
      <c r="ED253" s="66"/>
      <c r="EE253" s="66"/>
      <c r="EF253" s="66"/>
      <c r="EG253" s="66"/>
      <c r="EH253" s="66"/>
      <c r="EI253" s="68"/>
      <c r="EJ253" s="69"/>
      <c r="EK253" s="69"/>
      <c r="EL253" s="76"/>
      <c r="EM253" s="76"/>
      <c r="EN253" s="72"/>
      <c r="EO253" s="72"/>
    </row>
    <row r="254" spans="1:145" ht="15" customHeight="1">
      <c r="A254" s="32"/>
      <c r="B254" s="77"/>
      <c r="C254" s="59"/>
      <c r="D254" s="35"/>
      <c r="E254" s="78"/>
      <c r="F254" s="61"/>
      <c r="G254" s="62"/>
      <c r="H254" s="61"/>
      <c r="I254" s="63"/>
      <c r="J254" s="64"/>
      <c r="K254" s="65"/>
      <c r="L254" s="66"/>
      <c r="M254" s="65"/>
      <c r="N254" s="79"/>
      <c r="O254" s="67"/>
      <c r="P254" s="80"/>
      <c r="Q254" s="47"/>
      <c r="R254" s="81"/>
      <c r="S254" s="66"/>
      <c r="T254" s="61"/>
      <c r="U254" s="66"/>
      <c r="V254" s="66"/>
      <c r="W254" s="66"/>
      <c r="X254" s="66"/>
      <c r="Y254" s="66"/>
      <c r="Z254" s="66"/>
      <c r="AA254" s="66"/>
      <c r="AB254" s="68"/>
      <c r="AC254" s="69"/>
      <c r="AD254" s="69"/>
      <c r="AE254" s="70"/>
      <c r="AF254" s="71"/>
      <c r="AG254" s="53"/>
      <c r="AH254" s="53"/>
      <c r="AI254" s="54"/>
      <c r="AJ254" s="55"/>
      <c r="AK254" s="82"/>
      <c r="AL254" s="8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4"/>
      <c r="DF254" s="58">
        <v>241</v>
      </c>
      <c r="DG254" s="32"/>
      <c r="DH254" s="59"/>
      <c r="DI254" s="35" t="str">
        <f t="shared" si="12"/>
        <v/>
      </c>
      <c r="DJ254" s="78"/>
      <c r="DK254" s="61"/>
      <c r="DL254" s="62" t="str">
        <f t="shared" ca="1" si="13"/>
        <v/>
      </c>
      <c r="DM254" s="61"/>
      <c r="DN254" s="63"/>
      <c r="DO254" s="64" t="str">
        <f t="shared" si="14"/>
        <v/>
      </c>
      <c r="DP254" s="65"/>
      <c r="DQ254" s="66"/>
      <c r="DR254" s="73"/>
      <c r="DS254" s="74"/>
      <c r="DT254" s="75"/>
      <c r="DU254" s="79"/>
      <c r="DV254" s="67"/>
      <c r="DW254" s="57" t="str">
        <f t="shared" ca="1" si="15"/>
        <v>期限切れ</v>
      </c>
      <c r="DX254" s="46"/>
      <c r="DY254" s="47"/>
      <c r="DZ254" s="46"/>
      <c r="EA254" s="66"/>
      <c r="EB254" s="61"/>
      <c r="EC254" s="66"/>
      <c r="ED254" s="66"/>
      <c r="EE254" s="66"/>
      <c r="EF254" s="66"/>
      <c r="EG254" s="66"/>
      <c r="EH254" s="66"/>
      <c r="EI254" s="68"/>
      <c r="EJ254" s="69"/>
      <c r="EK254" s="69"/>
      <c r="EL254" s="76"/>
      <c r="EM254" s="76"/>
      <c r="EN254" s="72"/>
      <c r="EO254" s="72"/>
    </row>
    <row r="255" spans="1:145" ht="15" customHeight="1">
      <c r="A255" s="32"/>
      <c r="B255" s="77"/>
      <c r="C255" s="59"/>
      <c r="D255" s="35"/>
      <c r="E255" s="78"/>
      <c r="F255" s="61"/>
      <c r="G255" s="62"/>
      <c r="H255" s="61"/>
      <c r="I255" s="63"/>
      <c r="J255" s="64"/>
      <c r="K255" s="65"/>
      <c r="L255" s="66"/>
      <c r="M255" s="65"/>
      <c r="N255" s="79"/>
      <c r="O255" s="67"/>
      <c r="P255" s="80"/>
      <c r="Q255" s="47"/>
      <c r="R255" s="81"/>
      <c r="S255" s="66"/>
      <c r="T255" s="61"/>
      <c r="U255" s="66"/>
      <c r="V255" s="66"/>
      <c r="W255" s="66"/>
      <c r="X255" s="66"/>
      <c r="Y255" s="66"/>
      <c r="Z255" s="66"/>
      <c r="AA255" s="66"/>
      <c r="AB255" s="68"/>
      <c r="AC255" s="69"/>
      <c r="AD255" s="69"/>
      <c r="AE255" s="70"/>
      <c r="AF255" s="71"/>
      <c r="AG255" s="53"/>
      <c r="AH255" s="53"/>
      <c r="AI255" s="54"/>
      <c r="AJ255" s="55"/>
      <c r="AK255" s="82"/>
      <c r="AL255" s="8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4"/>
      <c r="DF255" s="58">
        <v>242</v>
      </c>
      <c r="DG255" s="32"/>
      <c r="DH255" s="59"/>
      <c r="DI255" s="35" t="str">
        <f t="shared" si="12"/>
        <v/>
      </c>
      <c r="DJ255" s="78"/>
      <c r="DK255" s="61"/>
      <c r="DL255" s="62" t="str">
        <f t="shared" ca="1" si="13"/>
        <v/>
      </c>
      <c r="DM255" s="61"/>
      <c r="DN255" s="63"/>
      <c r="DO255" s="64" t="str">
        <f t="shared" si="14"/>
        <v/>
      </c>
      <c r="DP255" s="65"/>
      <c r="DQ255" s="66"/>
      <c r="DR255" s="73"/>
      <c r="DS255" s="74"/>
      <c r="DT255" s="75"/>
      <c r="DU255" s="79"/>
      <c r="DV255" s="67"/>
      <c r="DW255" s="57" t="str">
        <f t="shared" ca="1" si="15"/>
        <v>期限切れ</v>
      </c>
      <c r="DX255" s="46"/>
      <c r="DY255" s="47"/>
      <c r="DZ255" s="46"/>
      <c r="EA255" s="66"/>
      <c r="EB255" s="61"/>
      <c r="EC255" s="66"/>
      <c r="ED255" s="66"/>
      <c r="EE255" s="66"/>
      <c r="EF255" s="66"/>
      <c r="EG255" s="66"/>
      <c r="EH255" s="66"/>
      <c r="EI255" s="68"/>
      <c r="EJ255" s="69"/>
      <c r="EK255" s="69"/>
      <c r="EL255" s="76"/>
      <c r="EM255" s="76"/>
      <c r="EN255" s="72"/>
      <c r="EO255" s="72"/>
    </row>
    <row r="256" spans="1:145" ht="15" customHeight="1">
      <c r="A256" s="32"/>
      <c r="B256" s="77"/>
      <c r="C256" s="59"/>
      <c r="D256" s="35"/>
      <c r="E256" s="78"/>
      <c r="F256" s="61"/>
      <c r="G256" s="62"/>
      <c r="H256" s="61"/>
      <c r="I256" s="63"/>
      <c r="J256" s="64"/>
      <c r="K256" s="65"/>
      <c r="L256" s="66"/>
      <c r="M256" s="65"/>
      <c r="N256" s="79"/>
      <c r="O256" s="67"/>
      <c r="P256" s="80"/>
      <c r="Q256" s="47"/>
      <c r="R256" s="81"/>
      <c r="S256" s="66"/>
      <c r="T256" s="61"/>
      <c r="U256" s="66"/>
      <c r="V256" s="66"/>
      <c r="W256" s="66"/>
      <c r="X256" s="66"/>
      <c r="Y256" s="66"/>
      <c r="Z256" s="66"/>
      <c r="AA256" s="66"/>
      <c r="AB256" s="68"/>
      <c r="AC256" s="69"/>
      <c r="AD256" s="69"/>
      <c r="AE256" s="70"/>
      <c r="AF256" s="71"/>
      <c r="AG256" s="53"/>
      <c r="AH256" s="53"/>
      <c r="AI256" s="54"/>
      <c r="AJ256" s="55"/>
      <c r="AK256" s="82"/>
      <c r="AL256" s="8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4"/>
      <c r="DF256" s="58">
        <v>243</v>
      </c>
      <c r="DG256" s="32"/>
      <c r="DH256" s="59"/>
      <c r="DI256" s="35" t="str">
        <f t="shared" si="12"/>
        <v/>
      </c>
      <c r="DJ256" s="78"/>
      <c r="DK256" s="61"/>
      <c r="DL256" s="62" t="str">
        <f t="shared" ca="1" si="13"/>
        <v/>
      </c>
      <c r="DM256" s="61"/>
      <c r="DN256" s="63"/>
      <c r="DO256" s="64" t="str">
        <f t="shared" si="14"/>
        <v/>
      </c>
      <c r="DP256" s="65"/>
      <c r="DQ256" s="66"/>
      <c r="DR256" s="73"/>
      <c r="DS256" s="74"/>
      <c r="DT256" s="75"/>
      <c r="DU256" s="79"/>
      <c r="DV256" s="67"/>
      <c r="DW256" s="57" t="str">
        <f t="shared" ca="1" si="15"/>
        <v>期限切れ</v>
      </c>
      <c r="DX256" s="46"/>
      <c r="DY256" s="47"/>
      <c r="DZ256" s="46"/>
      <c r="EA256" s="66"/>
      <c r="EB256" s="61"/>
      <c r="EC256" s="66"/>
      <c r="ED256" s="66"/>
      <c r="EE256" s="66"/>
      <c r="EF256" s="66"/>
      <c r="EG256" s="66"/>
      <c r="EH256" s="66"/>
      <c r="EI256" s="68"/>
      <c r="EJ256" s="69"/>
      <c r="EK256" s="69"/>
      <c r="EL256" s="76"/>
      <c r="EM256" s="76"/>
      <c r="EN256" s="72"/>
      <c r="EO256" s="72"/>
    </row>
    <row r="257" spans="1:145" ht="15" customHeight="1">
      <c r="A257" s="32"/>
      <c r="B257" s="77"/>
      <c r="C257" s="59"/>
      <c r="D257" s="35"/>
      <c r="E257" s="78"/>
      <c r="F257" s="61"/>
      <c r="G257" s="62"/>
      <c r="H257" s="61"/>
      <c r="I257" s="63"/>
      <c r="J257" s="64"/>
      <c r="K257" s="65"/>
      <c r="L257" s="66"/>
      <c r="M257" s="65"/>
      <c r="N257" s="79"/>
      <c r="O257" s="67"/>
      <c r="P257" s="80"/>
      <c r="Q257" s="47"/>
      <c r="R257" s="81"/>
      <c r="S257" s="66"/>
      <c r="T257" s="61"/>
      <c r="U257" s="66"/>
      <c r="V257" s="66"/>
      <c r="W257" s="66"/>
      <c r="X257" s="66"/>
      <c r="Y257" s="66"/>
      <c r="Z257" s="66"/>
      <c r="AA257" s="66"/>
      <c r="AB257" s="68"/>
      <c r="AC257" s="69"/>
      <c r="AD257" s="69"/>
      <c r="AE257" s="70"/>
      <c r="AF257" s="71"/>
      <c r="AG257" s="53"/>
      <c r="AH257" s="53"/>
      <c r="AI257" s="54"/>
      <c r="AJ257" s="55"/>
      <c r="AK257" s="82"/>
      <c r="AL257" s="8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4"/>
      <c r="DF257" s="58">
        <v>244</v>
      </c>
      <c r="DG257" s="32"/>
      <c r="DH257" s="59"/>
      <c r="DI257" s="35" t="str">
        <f t="shared" si="12"/>
        <v/>
      </c>
      <c r="DJ257" s="78"/>
      <c r="DK257" s="61"/>
      <c r="DL257" s="62" t="str">
        <f t="shared" ca="1" si="13"/>
        <v/>
      </c>
      <c r="DM257" s="61"/>
      <c r="DN257" s="63"/>
      <c r="DO257" s="64" t="str">
        <f t="shared" si="14"/>
        <v/>
      </c>
      <c r="DP257" s="65"/>
      <c r="DQ257" s="66"/>
      <c r="DR257" s="73"/>
      <c r="DS257" s="74"/>
      <c r="DT257" s="75"/>
      <c r="DU257" s="79"/>
      <c r="DV257" s="67"/>
      <c r="DW257" s="57" t="str">
        <f t="shared" ca="1" si="15"/>
        <v>期限切れ</v>
      </c>
      <c r="DX257" s="46"/>
      <c r="DY257" s="47"/>
      <c r="DZ257" s="46"/>
      <c r="EA257" s="66"/>
      <c r="EB257" s="61"/>
      <c r="EC257" s="66"/>
      <c r="ED257" s="66"/>
      <c r="EE257" s="66"/>
      <c r="EF257" s="66"/>
      <c r="EG257" s="66"/>
      <c r="EH257" s="66"/>
      <c r="EI257" s="68"/>
      <c r="EJ257" s="69"/>
      <c r="EK257" s="69"/>
      <c r="EL257" s="76"/>
      <c r="EM257" s="76"/>
      <c r="EN257" s="72"/>
      <c r="EO257" s="72"/>
    </row>
    <row r="258" spans="1:145" ht="15" customHeight="1">
      <c r="A258" s="32"/>
      <c r="B258" s="77"/>
      <c r="C258" s="59"/>
      <c r="D258" s="35"/>
      <c r="E258" s="78"/>
      <c r="F258" s="61"/>
      <c r="G258" s="62"/>
      <c r="H258" s="61"/>
      <c r="I258" s="63"/>
      <c r="J258" s="64"/>
      <c r="K258" s="65"/>
      <c r="L258" s="66"/>
      <c r="M258" s="65"/>
      <c r="N258" s="79"/>
      <c r="O258" s="67"/>
      <c r="P258" s="80"/>
      <c r="Q258" s="47"/>
      <c r="R258" s="81"/>
      <c r="S258" s="66"/>
      <c r="T258" s="61"/>
      <c r="U258" s="66"/>
      <c r="V258" s="66"/>
      <c r="W258" s="66"/>
      <c r="X258" s="66"/>
      <c r="Y258" s="66"/>
      <c r="Z258" s="66"/>
      <c r="AA258" s="66"/>
      <c r="AB258" s="68"/>
      <c r="AC258" s="69"/>
      <c r="AD258" s="69"/>
      <c r="AE258" s="70"/>
      <c r="AF258" s="71"/>
      <c r="AG258" s="53"/>
      <c r="AH258" s="53"/>
      <c r="AI258" s="54"/>
      <c r="AJ258" s="55"/>
      <c r="AK258" s="82"/>
      <c r="AL258" s="8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4"/>
      <c r="DF258" s="58">
        <v>245</v>
      </c>
      <c r="DG258" s="32"/>
      <c r="DH258" s="59"/>
      <c r="DI258" s="35" t="str">
        <f t="shared" si="12"/>
        <v/>
      </c>
      <c r="DJ258" s="78"/>
      <c r="DK258" s="61"/>
      <c r="DL258" s="62" t="str">
        <f t="shared" ca="1" si="13"/>
        <v/>
      </c>
      <c r="DM258" s="61"/>
      <c r="DN258" s="63"/>
      <c r="DO258" s="64" t="str">
        <f t="shared" si="14"/>
        <v/>
      </c>
      <c r="DP258" s="65"/>
      <c r="DQ258" s="66"/>
      <c r="DR258" s="73"/>
      <c r="DS258" s="74"/>
      <c r="DT258" s="75"/>
      <c r="DU258" s="79"/>
      <c r="DV258" s="67"/>
      <c r="DW258" s="57" t="str">
        <f t="shared" ca="1" si="15"/>
        <v>期限切れ</v>
      </c>
      <c r="DX258" s="46"/>
      <c r="DY258" s="47"/>
      <c r="DZ258" s="46"/>
      <c r="EA258" s="66"/>
      <c r="EB258" s="61"/>
      <c r="EC258" s="66"/>
      <c r="ED258" s="66"/>
      <c r="EE258" s="66"/>
      <c r="EF258" s="66"/>
      <c r="EG258" s="66"/>
      <c r="EH258" s="66"/>
      <c r="EI258" s="68"/>
      <c r="EJ258" s="69"/>
      <c r="EK258" s="69"/>
      <c r="EL258" s="76"/>
      <c r="EM258" s="76"/>
      <c r="EN258" s="72"/>
      <c r="EO258" s="72"/>
    </row>
    <row r="259" spans="1:145" ht="15" customHeight="1">
      <c r="A259" s="32"/>
      <c r="B259" s="77"/>
      <c r="C259" s="59"/>
      <c r="D259" s="35"/>
      <c r="E259" s="78"/>
      <c r="F259" s="61"/>
      <c r="G259" s="62"/>
      <c r="H259" s="61"/>
      <c r="I259" s="63"/>
      <c r="J259" s="64"/>
      <c r="K259" s="65"/>
      <c r="L259" s="66"/>
      <c r="M259" s="65"/>
      <c r="N259" s="79"/>
      <c r="O259" s="67"/>
      <c r="P259" s="80"/>
      <c r="Q259" s="47"/>
      <c r="R259" s="81"/>
      <c r="S259" s="66"/>
      <c r="T259" s="61"/>
      <c r="U259" s="66"/>
      <c r="V259" s="66"/>
      <c r="W259" s="66"/>
      <c r="X259" s="66"/>
      <c r="Y259" s="66"/>
      <c r="Z259" s="66"/>
      <c r="AA259" s="66"/>
      <c r="AB259" s="68"/>
      <c r="AC259" s="69"/>
      <c r="AD259" s="69"/>
      <c r="AE259" s="70"/>
      <c r="AF259" s="71"/>
      <c r="AG259" s="53"/>
      <c r="AH259" s="53"/>
      <c r="AI259" s="54"/>
      <c r="AJ259" s="55"/>
      <c r="AK259" s="82"/>
      <c r="AL259" s="8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4"/>
      <c r="DF259" s="58">
        <v>246</v>
      </c>
      <c r="DG259" s="32"/>
      <c r="DH259" s="59"/>
      <c r="DI259" s="35" t="str">
        <f t="shared" si="12"/>
        <v/>
      </c>
      <c r="DJ259" s="78"/>
      <c r="DK259" s="61"/>
      <c r="DL259" s="62" t="str">
        <f t="shared" ca="1" si="13"/>
        <v/>
      </c>
      <c r="DM259" s="61"/>
      <c r="DN259" s="63"/>
      <c r="DO259" s="64" t="str">
        <f t="shared" si="14"/>
        <v/>
      </c>
      <c r="DP259" s="65"/>
      <c r="DQ259" s="66"/>
      <c r="DR259" s="73"/>
      <c r="DS259" s="74"/>
      <c r="DT259" s="75"/>
      <c r="DU259" s="79"/>
      <c r="DV259" s="67"/>
      <c r="DW259" s="57" t="str">
        <f t="shared" ca="1" si="15"/>
        <v>期限切れ</v>
      </c>
      <c r="DX259" s="46"/>
      <c r="DY259" s="47"/>
      <c r="DZ259" s="46"/>
      <c r="EA259" s="66"/>
      <c r="EB259" s="61"/>
      <c r="EC259" s="66"/>
      <c r="ED259" s="66"/>
      <c r="EE259" s="66"/>
      <c r="EF259" s="66"/>
      <c r="EG259" s="66"/>
      <c r="EH259" s="66"/>
      <c r="EI259" s="68"/>
      <c r="EJ259" s="69"/>
      <c r="EK259" s="69"/>
      <c r="EL259" s="76"/>
      <c r="EM259" s="76"/>
      <c r="EN259" s="72"/>
      <c r="EO259" s="72"/>
    </row>
    <row r="260" spans="1:145" ht="15" customHeight="1">
      <c r="A260" s="32"/>
      <c r="B260" s="77"/>
      <c r="C260" s="59"/>
      <c r="D260" s="35"/>
      <c r="E260" s="78"/>
      <c r="F260" s="61"/>
      <c r="G260" s="62"/>
      <c r="H260" s="61"/>
      <c r="I260" s="63"/>
      <c r="J260" s="64"/>
      <c r="K260" s="65"/>
      <c r="L260" s="66"/>
      <c r="M260" s="65"/>
      <c r="N260" s="79"/>
      <c r="O260" s="67"/>
      <c r="P260" s="80"/>
      <c r="Q260" s="47"/>
      <c r="R260" s="81"/>
      <c r="S260" s="66"/>
      <c r="T260" s="61"/>
      <c r="U260" s="66"/>
      <c r="V260" s="66"/>
      <c r="W260" s="66"/>
      <c r="X260" s="66"/>
      <c r="Y260" s="66"/>
      <c r="Z260" s="66"/>
      <c r="AA260" s="66"/>
      <c r="AB260" s="68"/>
      <c r="AC260" s="69"/>
      <c r="AD260" s="69"/>
      <c r="AE260" s="70"/>
      <c r="AF260" s="71"/>
      <c r="AG260" s="53"/>
      <c r="AH260" s="53"/>
      <c r="AI260" s="54"/>
      <c r="AJ260" s="55"/>
      <c r="AK260" s="82"/>
      <c r="AL260" s="8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4"/>
      <c r="DF260" s="58">
        <v>247</v>
      </c>
      <c r="DG260" s="32"/>
      <c r="DH260" s="59"/>
      <c r="DI260" s="35" t="str">
        <f t="shared" si="12"/>
        <v/>
      </c>
      <c r="DJ260" s="78"/>
      <c r="DK260" s="61"/>
      <c r="DL260" s="62" t="str">
        <f t="shared" ca="1" si="13"/>
        <v/>
      </c>
      <c r="DM260" s="61"/>
      <c r="DN260" s="63"/>
      <c r="DO260" s="64" t="str">
        <f t="shared" si="14"/>
        <v/>
      </c>
      <c r="DP260" s="65"/>
      <c r="DQ260" s="66"/>
      <c r="DR260" s="73"/>
      <c r="DS260" s="74"/>
      <c r="DT260" s="75"/>
      <c r="DU260" s="79"/>
      <c r="DV260" s="67"/>
      <c r="DW260" s="57" t="str">
        <f t="shared" ca="1" si="15"/>
        <v>期限切れ</v>
      </c>
      <c r="DX260" s="46"/>
      <c r="DY260" s="47"/>
      <c r="DZ260" s="46"/>
      <c r="EA260" s="66"/>
      <c r="EB260" s="61"/>
      <c r="EC260" s="66"/>
      <c r="ED260" s="66"/>
      <c r="EE260" s="66"/>
      <c r="EF260" s="66"/>
      <c r="EG260" s="66"/>
      <c r="EH260" s="66"/>
      <c r="EI260" s="68"/>
      <c r="EJ260" s="69"/>
      <c r="EK260" s="69"/>
      <c r="EL260" s="76"/>
      <c r="EM260" s="76"/>
      <c r="EN260" s="72"/>
      <c r="EO260" s="72"/>
    </row>
    <row r="261" spans="1:145" ht="15" customHeight="1">
      <c r="A261" s="32"/>
      <c r="B261" s="77"/>
      <c r="C261" s="59"/>
      <c r="D261" s="35"/>
      <c r="E261" s="78"/>
      <c r="F261" s="61"/>
      <c r="G261" s="62"/>
      <c r="H261" s="61"/>
      <c r="I261" s="63"/>
      <c r="J261" s="64"/>
      <c r="K261" s="65"/>
      <c r="L261" s="66"/>
      <c r="M261" s="65"/>
      <c r="N261" s="79"/>
      <c r="O261" s="67"/>
      <c r="P261" s="80"/>
      <c r="Q261" s="47"/>
      <c r="R261" s="81"/>
      <c r="S261" s="66"/>
      <c r="T261" s="61"/>
      <c r="U261" s="66"/>
      <c r="V261" s="66"/>
      <c r="W261" s="66"/>
      <c r="X261" s="66"/>
      <c r="Y261" s="66"/>
      <c r="Z261" s="66"/>
      <c r="AA261" s="66"/>
      <c r="AB261" s="68"/>
      <c r="AC261" s="69"/>
      <c r="AD261" s="69"/>
      <c r="AE261" s="70"/>
      <c r="AF261" s="71"/>
      <c r="AG261" s="53"/>
      <c r="AH261" s="53"/>
      <c r="AI261" s="54"/>
      <c r="AJ261" s="55"/>
      <c r="AK261" s="82"/>
      <c r="AL261" s="8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4"/>
      <c r="DF261" s="58">
        <v>248</v>
      </c>
      <c r="DG261" s="32"/>
      <c r="DH261" s="59"/>
      <c r="DI261" s="35" t="str">
        <f t="shared" si="12"/>
        <v/>
      </c>
      <c r="DJ261" s="78"/>
      <c r="DK261" s="61"/>
      <c r="DL261" s="62" t="str">
        <f t="shared" ca="1" si="13"/>
        <v/>
      </c>
      <c r="DM261" s="61"/>
      <c r="DN261" s="63"/>
      <c r="DO261" s="64" t="str">
        <f t="shared" si="14"/>
        <v/>
      </c>
      <c r="DP261" s="65"/>
      <c r="DQ261" s="66"/>
      <c r="DR261" s="73"/>
      <c r="DS261" s="74"/>
      <c r="DT261" s="75"/>
      <c r="DU261" s="79"/>
      <c r="DV261" s="67"/>
      <c r="DW261" s="57" t="str">
        <f t="shared" ca="1" si="15"/>
        <v>期限切れ</v>
      </c>
      <c r="DX261" s="46"/>
      <c r="DY261" s="47"/>
      <c r="DZ261" s="46"/>
      <c r="EA261" s="66"/>
      <c r="EB261" s="61"/>
      <c r="EC261" s="66"/>
      <c r="ED261" s="66"/>
      <c r="EE261" s="66"/>
      <c r="EF261" s="66"/>
      <c r="EG261" s="66"/>
      <c r="EH261" s="66"/>
      <c r="EI261" s="68"/>
      <c r="EJ261" s="69"/>
      <c r="EK261" s="69"/>
      <c r="EL261" s="76"/>
      <c r="EM261" s="76"/>
      <c r="EN261" s="72"/>
      <c r="EO261" s="72"/>
    </row>
    <row r="262" spans="1:145" ht="15" customHeight="1">
      <c r="A262" s="32"/>
      <c r="B262" s="77"/>
      <c r="C262" s="59"/>
      <c r="D262" s="35"/>
      <c r="E262" s="78"/>
      <c r="F262" s="61"/>
      <c r="G262" s="62"/>
      <c r="H262" s="61"/>
      <c r="I262" s="63"/>
      <c r="J262" s="64"/>
      <c r="K262" s="65"/>
      <c r="L262" s="66"/>
      <c r="M262" s="65"/>
      <c r="N262" s="79"/>
      <c r="O262" s="67"/>
      <c r="P262" s="80"/>
      <c r="Q262" s="47"/>
      <c r="R262" s="81"/>
      <c r="S262" s="66"/>
      <c r="T262" s="61"/>
      <c r="U262" s="66"/>
      <c r="V262" s="66"/>
      <c r="W262" s="66"/>
      <c r="X262" s="66"/>
      <c r="Y262" s="66"/>
      <c r="Z262" s="66"/>
      <c r="AA262" s="66"/>
      <c r="AB262" s="68"/>
      <c r="AC262" s="69"/>
      <c r="AD262" s="69"/>
      <c r="AE262" s="70"/>
      <c r="AF262" s="71"/>
      <c r="AG262" s="53"/>
      <c r="AH262" s="53"/>
      <c r="AI262" s="54"/>
      <c r="AJ262" s="55"/>
      <c r="AK262" s="82"/>
      <c r="AL262" s="8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4"/>
      <c r="DF262" s="58">
        <v>249</v>
      </c>
      <c r="DG262" s="32"/>
      <c r="DH262" s="59"/>
      <c r="DI262" s="35" t="str">
        <f t="shared" si="12"/>
        <v/>
      </c>
      <c r="DJ262" s="78"/>
      <c r="DK262" s="61"/>
      <c r="DL262" s="62" t="str">
        <f t="shared" ca="1" si="13"/>
        <v/>
      </c>
      <c r="DM262" s="61"/>
      <c r="DN262" s="63"/>
      <c r="DO262" s="64" t="str">
        <f t="shared" si="14"/>
        <v/>
      </c>
      <c r="DP262" s="65"/>
      <c r="DQ262" s="66"/>
      <c r="DR262" s="73"/>
      <c r="DS262" s="74"/>
      <c r="DT262" s="75"/>
      <c r="DU262" s="79"/>
      <c r="DV262" s="67"/>
      <c r="DW262" s="57" t="str">
        <f t="shared" ca="1" si="15"/>
        <v>期限切れ</v>
      </c>
      <c r="DX262" s="46"/>
      <c r="DY262" s="47"/>
      <c r="DZ262" s="46"/>
      <c r="EA262" s="66"/>
      <c r="EB262" s="61"/>
      <c r="EC262" s="66"/>
      <c r="ED262" s="66"/>
      <c r="EE262" s="66"/>
      <c r="EF262" s="66"/>
      <c r="EG262" s="66"/>
      <c r="EH262" s="66"/>
      <c r="EI262" s="68"/>
      <c r="EJ262" s="69"/>
      <c r="EK262" s="69"/>
      <c r="EL262" s="76"/>
      <c r="EM262" s="76"/>
      <c r="EN262" s="72"/>
      <c r="EO262" s="72"/>
    </row>
    <row r="263" spans="1:145" ht="15" customHeight="1">
      <c r="A263" s="32"/>
      <c r="B263" s="77"/>
      <c r="C263" s="59"/>
      <c r="D263" s="35"/>
      <c r="E263" s="78"/>
      <c r="F263" s="61"/>
      <c r="G263" s="62"/>
      <c r="H263" s="61"/>
      <c r="I263" s="63"/>
      <c r="J263" s="64"/>
      <c r="K263" s="65"/>
      <c r="L263" s="66"/>
      <c r="M263" s="65"/>
      <c r="N263" s="79"/>
      <c r="O263" s="67"/>
      <c r="P263" s="80"/>
      <c r="Q263" s="47"/>
      <c r="R263" s="81"/>
      <c r="S263" s="66"/>
      <c r="T263" s="61"/>
      <c r="U263" s="66"/>
      <c r="V263" s="66"/>
      <c r="W263" s="66"/>
      <c r="X263" s="66"/>
      <c r="Y263" s="66"/>
      <c r="Z263" s="66"/>
      <c r="AA263" s="66"/>
      <c r="AB263" s="68"/>
      <c r="AC263" s="69"/>
      <c r="AD263" s="69"/>
      <c r="AE263" s="70"/>
      <c r="AF263" s="71"/>
      <c r="AG263" s="53"/>
      <c r="AH263" s="53"/>
      <c r="AI263" s="54"/>
      <c r="AJ263" s="55"/>
      <c r="AK263" s="82"/>
      <c r="AL263" s="8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4"/>
      <c r="DF263" s="58">
        <v>250</v>
      </c>
      <c r="DG263" s="32"/>
      <c r="DH263" s="59"/>
      <c r="DI263" s="35" t="str">
        <f t="shared" si="12"/>
        <v/>
      </c>
      <c r="DJ263" s="78"/>
      <c r="DK263" s="61"/>
      <c r="DL263" s="62" t="str">
        <f t="shared" ca="1" si="13"/>
        <v/>
      </c>
      <c r="DM263" s="61"/>
      <c r="DN263" s="63"/>
      <c r="DO263" s="64" t="str">
        <f t="shared" si="14"/>
        <v/>
      </c>
      <c r="DP263" s="65"/>
      <c r="DQ263" s="66"/>
      <c r="DR263" s="73"/>
      <c r="DS263" s="74"/>
      <c r="DT263" s="75"/>
      <c r="DU263" s="79"/>
      <c r="DV263" s="67"/>
      <c r="DW263" s="57" t="str">
        <f t="shared" ca="1" si="15"/>
        <v>期限切れ</v>
      </c>
      <c r="DX263" s="46"/>
      <c r="DY263" s="47"/>
      <c r="DZ263" s="46"/>
      <c r="EA263" s="66"/>
      <c r="EB263" s="61"/>
      <c r="EC263" s="66"/>
      <c r="ED263" s="66"/>
      <c r="EE263" s="66"/>
      <c r="EF263" s="66"/>
      <c r="EG263" s="66"/>
      <c r="EH263" s="66"/>
      <c r="EI263" s="68"/>
      <c r="EJ263" s="69"/>
      <c r="EK263" s="69"/>
      <c r="EL263" s="76"/>
      <c r="EM263" s="76"/>
      <c r="EN263" s="72"/>
      <c r="EO263" s="72"/>
    </row>
    <row r="264" spans="1:145" ht="15" customHeight="1">
      <c r="A264" s="32"/>
      <c r="B264" s="77"/>
      <c r="C264" s="59"/>
      <c r="D264" s="35"/>
      <c r="E264" s="78"/>
      <c r="F264" s="61"/>
      <c r="G264" s="62"/>
      <c r="H264" s="61"/>
      <c r="I264" s="63"/>
      <c r="J264" s="64"/>
      <c r="K264" s="65"/>
      <c r="L264" s="66"/>
      <c r="M264" s="65"/>
      <c r="N264" s="79"/>
      <c r="O264" s="67"/>
      <c r="P264" s="80"/>
      <c r="Q264" s="47"/>
      <c r="R264" s="81"/>
      <c r="S264" s="66"/>
      <c r="T264" s="61"/>
      <c r="U264" s="66"/>
      <c r="V264" s="66"/>
      <c r="W264" s="66"/>
      <c r="X264" s="66"/>
      <c r="Y264" s="66"/>
      <c r="Z264" s="66"/>
      <c r="AA264" s="66"/>
      <c r="AB264" s="68"/>
      <c r="AC264" s="69"/>
      <c r="AD264" s="69"/>
      <c r="AE264" s="70"/>
      <c r="AF264" s="71"/>
      <c r="AG264" s="53"/>
      <c r="AH264" s="53"/>
      <c r="AI264" s="54"/>
      <c r="AJ264" s="55"/>
      <c r="AK264" s="82"/>
      <c r="AL264" s="8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4"/>
      <c r="DF264" s="58">
        <v>251</v>
      </c>
      <c r="DG264" s="32"/>
      <c r="DH264" s="59"/>
      <c r="DI264" s="35" t="str">
        <f t="shared" si="12"/>
        <v/>
      </c>
      <c r="DJ264" s="78"/>
      <c r="DK264" s="61"/>
      <c r="DL264" s="62" t="str">
        <f t="shared" ca="1" si="13"/>
        <v/>
      </c>
      <c r="DM264" s="61"/>
      <c r="DN264" s="63"/>
      <c r="DO264" s="64" t="str">
        <f t="shared" si="14"/>
        <v/>
      </c>
      <c r="DP264" s="65"/>
      <c r="DQ264" s="66"/>
      <c r="DR264" s="73"/>
      <c r="DS264" s="74"/>
      <c r="DT264" s="75"/>
      <c r="DU264" s="79"/>
      <c r="DV264" s="67"/>
      <c r="DW264" s="57" t="str">
        <f t="shared" ca="1" si="15"/>
        <v>期限切れ</v>
      </c>
      <c r="DX264" s="46"/>
      <c r="DY264" s="47"/>
      <c r="DZ264" s="46"/>
      <c r="EA264" s="66"/>
      <c r="EB264" s="61"/>
      <c r="EC264" s="66"/>
      <c r="ED264" s="66"/>
      <c r="EE264" s="66"/>
      <c r="EF264" s="66"/>
      <c r="EG264" s="66"/>
      <c r="EH264" s="66"/>
      <c r="EI264" s="68"/>
      <c r="EJ264" s="69"/>
      <c r="EK264" s="69"/>
      <c r="EL264" s="76"/>
      <c r="EM264" s="76"/>
      <c r="EN264" s="72"/>
      <c r="EO264" s="72"/>
    </row>
    <row r="265" spans="1:145" ht="15" customHeight="1">
      <c r="A265" s="32"/>
      <c r="B265" s="77"/>
      <c r="C265" s="59"/>
      <c r="D265" s="35"/>
      <c r="E265" s="78"/>
      <c r="F265" s="61"/>
      <c r="G265" s="62"/>
      <c r="H265" s="61"/>
      <c r="I265" s="63"/>
      <c r="J265" s="64"/>
      <c r="K265" s="65"/>
      <c r="L265" s="66"/>
      <c r="M265" s="65"/>
      <c r="N265" s="79"/>
      <c r="O265" s="67"/>
      <c r="P265" s="80"/>
      <c r="Q265" s="47"/>
      <c r="R265" s="81"/>
      <c r="S265" s="66"/>
      <c r="T265" s="61"/>
      <c r="U265" s="66"/>
      <c r="V265" s="66"/>
      <c r="W265" s="66"/>
      <c r="X265" s="66"/>
      <c r="Y265" s="66"/>
      <c r="Z265" s="66"/>
      <c r="AA265" s="66"/>
      <c r="AB265" s="68"/>
      <c r="AC265" s="69"/>
      <c r="AD265" s="69"/>
      <c r="AE265" s="70"/>
      <c r="AF265" s="71"/>
      <c r="AG265" s="53"/>
      <c r="AH265" s="53"/>
      <c r="AI265" s="54"/>
      <c r="AJ265" s="55"/>
      <c r="AK265" s="82"/>
      <c r="AL265" s="8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4"/>
      <c r="DF265" s="58">
        <v>252</v>
      </c>
      <c r="DG265" s="32"/>
      <c r="DH265" s="59"/>
      <c r="DI265" s="35" t="str">
        <f t="shared" si="12"/>
        <v/>
      </c>
      <c r="DJ265" s="78"/>
      <c r="DK265" s="61"/>
      <c r="DL265" s="62" t="str">
        <f t="shared" ca="1" si="13"/>
        <v/>
      </c>
      <c r="DM265" s="61"/>
      <c r="DN265" s="63"/>
      <c r="DO265" s="64" t="str">
        <f t="shared" si="14"/>
        <v/>
      </c>
      <c r="DP265" s="65"/>
      <c r="DQ265" s="66"/>
      <c r="DR265" s="73"/>
      <c r="DS265" s="74"/>
      <c r="DT265" s="75"/>
      <c r="DU265" s="79"/>
      <c r="DV265" s="67"/>
      <c r="DW265" s="57" t="str">
        <f t="shared" ca="1" si="15"/>
        <v>期限切れ</v>
      </c>
      <c r="DX265" s="46"/>
      <c r="DY265" s="47"/>
      <c r="DZ265" s="46"/>
      <c r="EA265" s="66"/>
      <c r="EB265" s="61"/>
      <c r="EC265" s="66"/>
      <c r="ED265" s="66"/>
      <c r="EE265" s="66"/>
      <c r="EF265" s="66"/>
      <c r="EG265" s="66"/>
      <c r="EH265" s="66"/>
      <c r="EI265" s="68"/>
      <c r="EJ265" s="69"/>
      <c r="EK265" s="69"/>
      <c r="EL265" s="76"/>
      <c r="EM265" s="76"/>
      <c r="EN265" s="72"/>
      <c r="EO265" s="72"/>
    </row>
    <row r="266" spans="1:145" ht="15" customHeight="1">
      <c r="A266" s="32"/>
      <c r="B266" s="77"/>
      <c r="C266" s="59"/>
      <c r="D266" s="35"/>
      <c r="E266" s="78"/>
      <c r="F266" s="61"/>
      <c r="G266" s="62"/>
      <c r="H266" s="61"/>
      <c r="I266" s="63"/>
      <c r="J266" s="64"/>
      <c r="K266" s="65"/>
      <c r="L266" s="66"/>
      <c r="M266" s="65"/>
      <c r="N266" s="79"/>
      <c r="O266" s="67"/>
      <c r="P266" s="80"/>
      <c r="Q266" s="47"/>
      <c r="R266" s="81"/>
      <c r="S266" s="66"/>
      <c r="T266" s="61"/>
      <c r="U266" s="66"/>
      <c r="V266" s="66"/>
      <c r="W266" s="66"/>
      <c r="X266" s="66"/>
      <c r="Y266" s="66"/>
      <c r="Z266" s="66"/>
      <c r="AA266" s="66"/>
      <c r="AB266" s="68"/>
      <c r="AC266" s="69"/>
      <c r="AD266" s="69"/>
      <c r="AE266" s="70"/>
      <c r="AF266" s="71"/>
      <c r="AG266" s="53"/>
      <c r="AH266" s="53"/>
      <c r="AI266" s="54"/>
      <c r="AJ266" s="55"/>
      <c r="AK266" s="82"/>
      <c r="AL266" s="8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4"/>
      <c r="DF266" s="58">
        <v>253</v>
      </c>
      <c r="DG266" s="32"/>
      <c r="DH266" s="59"/>
      <c r="DI266" s="35" t="str">
        <f t="shared" si="12"/>
        <v/>
      </c>
      <c r="DJ266" s="78"/>
      <c r="DK266" s="61"/>
      <c r="DL266" s="62" t="str">
        <f t="shared" ca="1" si="13"/>
        <v/>
      </c>
      <c r="DM266" s="61"/>
      <c r="DN266" s="63"/>
      <c r="DO266" s="64" t="str">
        <f t="shared" si="14"/>
        <v/>
      </c>
      <c r="DP266" s="65"/>
      <c r="DQ266" s="66"/>
      <c r="DR266" s="73"/>
      <c r="DS266" s="74"/>
      <c r="DT266" s="75"/>
      <c r="DU266" s="79"/>
      <c r="DV266" s="67"/>
      <c r="DW266" s="57" t="str">
        <f t="shared" ca="1" si="15"/>
        <v>期限切れ</v>
      </c>
      <c r="DX266" s="46"/>
      <c r="DY266" s="47"/>
      <c r="DZ266" s="46"/>
      <c r="EA266" s="66"/>
      <c r="EB266" s="61"/>
      <c r="EC266" s="66"/>
      <c r="ED266" s="66"/>
      <c r="EE266" s="66"/>
      <c r="EF266" s="66"/>
      <c r="EG266" s="66"/>
      <c r="EH266" s="66"/>
      <c r="EI266" s="68"/>
      <c r="EJ266" s="69"/>
      <c r="EK266" s="69"/>
      <c r="EL266" s="76"/>
      <c r="EM266" s="76"/>
      <c r="EN266" s="72"/>
      <c r="EO266" s="72"/>
    </row>
    <row r="267" spans="1:145" ht="15" customHeight="1">
      <c r="A267" s="32"/>
      <c r="B267" s="77"/>
      <c r="C267" s="59"/>
      <c r="D267" s="35"/>
      <c r="E267" s="78"/>
      <c r="F267" s="61"/>
      <c r="G267" s="62"/>
      <c r="H267" s="61"/>
      <c r="I267" s="63"/>
      <c r="J267" s="64"/>
      <c r="K267" s="65"/>
      <c r="L267" s="66"/>
      <c r="M267" s="65"/>
      <c r="N267" s="79"/>
      <c r="O267" s="67"/>
      <c r="P267" s="80"/>
      <c r="Q267" s="47"/>
      <c r="R267" s="81"/>
      <c r="S267" s="66"/>
      <c r="T267" s="61"/>
      <c r="U267" s="66"/>
      <c r="V267" s="66"/>
      <c r="W267" s="66"/>
      <c r="X267" s="66"/>
      <c r="Y267" s="66"/>
      <c r="Z267" s="66"/>
      <c r="AA267" s="66"/>
      <c r="AB267" s="68"/>
      <c r="AC267" s="69"/>
      <c r="AD267" s="69"/>
      <c r="AE267" s="70"/>
      <c r="AF267" s="71"/>
      <c r="AG267" s="53"/>
      <c r="AH267" s="53"/>
      <c r="AI267" s="54"/>
      <c r="AJ267" s="55"/>
      <c r="AK267" s="82"/>
      <c r="AL267" s="8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4"/>
      <c r="DF267" s="58">
        <v>254</v>
      </c>
      <c r="DG267" s="32"/>
      <c r="DH267" s="59"/>
      <c r="DI267" s="35" t="str">
        <f t="shared" si="12"/>
        <v/>
      </c>
      <c r="DJ267" s="78"/>
      <c r="DK267" s="61"/>
      <c r="DL267" s="62" t="str">
        <f t="shared" ca="1" si="13"/>
        <v/>
      </c>
      <c r="DM267" s="61"/>
      <c r="DN267" s="63"/>
      <c r="DO267" s="64" t="str">
        <f t="shared" si="14"/>
        <v/>
      </c>
      <c r="DP267" s="65"/>
      <c r="DQ267" s="66"/>
      <c r="DR267" s="73"/>
      <c r="DS267" s="74"/>
      <c r="DT267" s="75"/>
      <c r="DU267" s="79"/>
      <c r="DV267" s="67"/>
      <c r="DW267" s="57" t="str">
        <f t="shared" ca="1" si="15"/>
        <v>期限切れ</v>
      </c>
      <c r="DX267" s="46"/>
      <c r="DY267" s="47"/>
      <c r="DZ267" s="46"/>
      <c r="EA267" s="66"/>
      <c r="EB267" s="61"/>
      <c r="EC267" s="66"/>
      <c r="ED267" s="66"/>
      <c r="EE267" s="66"/>
      <c r="EF267" s="66"/>
      <c r="EG267" s="66"/>
      <c r="EH267" s="66"/>
      <c r="EI267" s="68"/>
      <c r="EJ267" s="69"/>
      <c r="EK267" s="69"/>
      <c r="EL267" s="76"/>
      <c r="EM267" s="76"/>
      <c r="EN267" s="72"/>
      <c r="EO267" s="72"/>
    </row>
    <row r="268" spans="1:145" ht="15" customHeight="1">
      <c r="A268" s="32"/>
      <c r="B268" s="77"/>
      <c r="C268" s="59"/>
      <c r="D268" s="35"/>
      <c r="E268" s="78"/>
      <c r="F268" s="61"/>
      <c r="G268" s="62"/>
      <c r="H268" s="61"/>
      <c r="I268" s="63"/>
      <c r="J268" s="64"/>
      <c r="K268" s="65"/>
      <c r="L268" s="66"/>
      <c r="M268" s="65"/>
      <c r="N268" s="79"/>
      <c r="O268" s="67"/>
      <c r="P268" s="80"/>
      <c r="Q268" s="47"/>
      <c r="R268" s="81"/>
      <c r="S268" s="66"/>
      <c r="T268" s="61"/>
      <c r="U268" s="66"/>
      <c r="V268" s="66"/>
      <c r="W268" s="66"/>
      <c r="X268" s="66"/>
      <c r="Y268" s="66"/>
      <c r="Z268" s="66"/>
      <c r="AA268" s="66"/>
      <c r="AB268" s="68"/>
      <c r="AC268" s="69"/>
      <c r="AD268" s="69"/>
      <c r="AE268" s="70"/>
      <c r="AF268" s="71"/>
      <c r="AG268" s="53"/>
      <c r="AH268" s="53"/>
      <c r="AI268" s="54"/>
      <c r="AJ268" s="55"/>
      <c r="AK268" s="82"/>
      <c r="AL268" s="8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4"/>
      <c r="DF268" s="58">
        <v>255</v>
      </c>
      <c r="DG268" s="32"/>
      <c r="DH268" s="59"/>
      <c r="DI268" s="35" t="str">
        <f t="shared" si="12"/>
        <v/>
      </c>
      <c r="DJ268" s="78"/>
      <c r="DK268" s="61"/>
      <c r="DL268" s="62" t="str">
        <f t="shared" ca="1" si="13"/>
        <v/>
      </c>
      <c r="DM268" s="61"/>
      <c r="DN268" s="63"/>
      <c r="DO268" s="64" t="str">
        <f t="shared" si="14"/>
        <v/>
      </c>
      <c r="DP268" s="65"/>
      <c r="DQ268" s="66"/>
      <c r="DR268" s="73"/>
      <c r="DS268" s="74"/>
      <c r="DT268" s="75"/>
      <c r="DU268" s="79"/>
      <c r="DV268" s="67"/>
      <c r="DW268" s="57" t="str">
        <f t="shared" ca="1" si="15"/>
        <v>期限切れ</v>
      </c>
      <c r="DX268" s="46"/>
      <c r="DY268" s="47"/>
      <c r="DZ268" s="46"/>
      <c r="EA268" s="66"/>
      <c r="EB268" s="61"/>
      <c r="EC268" s="66"/>
      <c r="ED268" s="66"/>
      <c r="EE268" s="66"/>
      <c r="EF268" s="66"/>
      <c r="EG268" s="66"/>
      <c r="EH268" s="66"/>
      <c r="EI268" s="68"/>
      <c r="EJ268" s="69"/>
      <c r="EK268" s="69"/>
      <c r="EL268" s="76"/>
      <c r="EM268" s="76"/>
      <c r="EN268" s="72"/>
      <c r="EO268" s="72"/>
    </row>
    <row r="269" spans="1:145" ht="15" customHeight="1">
      <c r="A269" s="32"/>
      <c r="B269" s="77"/>
      <c r="C269" s="59"/>
      <c r="D269" s="35"/>
      <c r="E269" s="78"/>
      <c r="F269" s="61"/>
      <c r="G269" s="62"/>
      <c r="H269" s="61"/>
      <c r="I269" s="63"/>
      <c r="J269" s="64"/>
      <c r="K269" s="65"/>
      <c r="L269" s="66"/>
      <c r="M269" s="65"/>
      <c r="N269" s="79"/>
      <c r="O269" s="67"/>
      <c r="P269" s="80"/>
      <c r="Q269" s="47"/>
      <c r="R269" s="81"/>
      <c r="S269" s="66"/>
      <c r="T269" s="61"/>
      <c r="U269" s="66"/>
      <c r="V269" s="66"/>
      <c r="W269" s="66"/>
      <c r="X269" s="66"/>
      <c r="Y269" s="66"/>
      <c r="Z269" s="66"/>
      <c r="AA269" s="66"/>
      <c r="AB269" s="68"/>
      <c r="AC269" s="69"/>
      <c r="AD269" s="69"/>
      <c r="AE269" s="70"/>
      <c r="AF269" s="71"/>
      <c r="AG269" s="53"/>
      <c r="AH269" s="53"/>
      <c r="AI269" s="54"/>
      <c r="AJ269" s="55"/>
      <c r="AK269" s="82"/>
      <c r="AL269" s="8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4"/>
      <c r="DF269" s="58">
        <v>256</v>
      </c>
      <c r="DG269" s="32"/>
      <c r="DH269" s="59"/>
      <c r="DI269" s="35" t="str">
        <f t="shared" si="12"/>
        <v/>
      </c>
      <c r="DJ269" s="78"/>
      <c r="DK269" s="61"/>
      <c r="DL269" s="62" t="str">
        <f t="shared" ca="1" si="13"/>
        <v/>
      </c>
      <c r="DM269" s="61"/>
      <c r="DN269" s="63"/>
      <c r="DO269" s="64" t="str">
        <f t="shared" si="14"/>
        <v/>
      </c>
      <c r="DP269" s="65"/>
      <c r="DQ269" s="66"/>
      <c r="DR269" s="73"/>
      <c r="DS269" s="74"/>
      <c r="DT269" s="75"/>
      <c r="DU269" s="79"/>
      <c r="DV269" s="67"/>
      <c r="DW269" s="57" t="str">
        <f t="shared" ca="1" si="15"/>
        <v>期限切れ</v>
      </c>
      <c r="DX269" s="46"/>
      <c r="DY269" s="47"/>
      <c r="DZ269" s="46"/>
      <c r="EA269" s="66"/>
      <c r="EB269" s="61"/>
      <c r="EC269" s="66"/>
      <c r="ED269" s="66"/>
      <c r="EE269" s="66"/>
      <c r="EF269" s="66"/>
      <c r="EG269" s="66"/>
      <c r="EH269" s="66"/>
      <c r="EI269" s="68"/>
      <c r="EJ269" s="69"/>
      <c r="EK269" s="69"/>
      <c r="EL269" s="76"/>
      <c r="EM269" s="76"/>
      <c r="EN269" s="72"/>
      <c r="EO269" s="72"/>
    </row>
    <row r="270" spans="1:145" ht="15" customHeight="1">
      <c r="A270" s="32"/>
      <c r="B270" s="77"/>
      <c r="C270" s="59"/>
      <c r="D270" s="35"/>
      <c r="E270" s="78"/>
      <c r="F270" s="61"/>
      <c r="G270" s="62"/>
      <c r="H270" s="61"/>
      <c r="I270" s="63"/>
      <c r="J270" s="64"/>
      <c r="K270" s="65"/>
      <c r="L270" s="66"/>
      <c r="M270" s="65"/>
      <c r="N270" s="79"/>
      <c r="O270" s="67"/>
      <c r="P270" s="80"/>
      <c r="Q270" s="47"/>
      <c r="R270" s="81"/>
      <c r="S270" s="66"/>
      <c r="T270" s="61"/>
      <c r="U270" s="66"/>
      <c r="V270" s="66"/>
      <c r="W270" s="66"/>
      <c r="X270" s="66"/>
      <c r="Y270" s="66"/>
      <c r="Z270" s="66"/>
      <c r="AA270" s="66"/>
      <c r="AB270" s="68"/>
      <c r="AC270" s="69"/>
      <c r="AD270" s="69"/>
      <c r="AE270" s="70"/>
      <c r="AF270" s="71"/>
      <c r="AG270" s="53"/>
      <c r="AH270" s="53"/>
      <c r="AI270" s="54"/>
      <c r="AJ270" s="55"/>
      <c r="AK270" s="82"/>
      <c r="AL270" s="8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4"/>
      <c r="DF270" s="58">
        <v>257</v>
      </c>
      <c r="DG270" s="32"/>
      <c r="DH270" s="59"/>
      <c r="DI270" s="35" t="str">
        <f t="shared" si="12"/>
        <v/>
      </c>
      <c r="DJ270" s="78"/>
      <c r="DK270" s="61"/>
      <c r="DL270" s="62" t="str">
        <f t="shared" ca="1" si="13"/>
        <v/>
      </c>
      <c r="DM270" s="61"/>
      <c r="DN270" s="63"/>
      <c r="DO270" s="64" t="str">
        <f t="shared" si="14"/>
        <v/>
      </c>
      <c r="DP270" s="65"/>
      <c r="DQ270" s="66"/>
      <c r="DR270" s="73"/>
      <c r="DS270" s="74"/>
      <c r="DT270" s="75"/>
      <c r="DU270" s="79"/>
      <c r="DV270" s="67"/>
      <c r="DW270" s="57" t="str">
        <f t="shared" ca="1" si="15"/>
        <v>期限切れ</v>
      </c>
      <c r="DX270" s="46"/>
      <c r="DY270" s="47"/>
      <c r="DZ270" s="46"/>
      <c r="EA270" s="66"/>
      <c r="EB270" s="61"/>
      <c r="EC270" s="66"/>
      <c r="ED270" s="66"/>
      <c r="EE270" s="66"/>
      <c r="EF270" s="66"/>
      <c r="EG270" s="66"/>
      <c r="EH270" s="66"/>
      <c r="EI270" s="68"/>
      <c r="EJ270" s="69"/>
      <c r="EK270" s="69"/>
      <c r="EL270" s="76"/>
      <c r="EM270" s="76"/>
      <c r="EN270" s="72"/>
      <c r="EO270" s="72"/>
    </row>
    <row r="271" spans="1:145" ht="15" customHeight="1">
      <c r="A271" s="32"/>
      <c r="B271" s="77"/>
      <c r="C271" s="59"/>
      <c r="D271" s="35"/>
      <c r="E271" s="78"/>
      <c r="F271" s="61"/>
      <c r="G271" s="62"/>
      <c r="H271" s="61"/>
      <c r="I271" s="63"/>
      <c r="J271" s="64"/>
      <c r="K271" s="65"/>
      <c r="L271" s="66"/>
      <c r="M271" s="65"/>
      <c r="N271" s="79"/>
      <c r="O271" s="67"/>
      <c r="P271" s="80"/>
      <c r="Q271" s="47"/>
      <c r="R271" s="81"/>
      <c r="S271" s="66"/>
      <c r="T271" s="61"/>
      <c r="U271" s="66"/>
      <c r="V271" s="66"/>
      <c r="W271" s="66"/>
      <c r="X271" s="66"/>
      <c r="Y271" s="66"/>
      <c r="Z271" s="66"/>
      <c r="AA271" s="66"/>
      <c r="AB271" s="68"/>
      <c r="AC271" s="69"/>
      <c r="AD271" s="69"/>
      <c r="AE271" s="70"/>
      <c r="AF271" s="71"/>
      <c r="AG271" s="53"/>
      <c r="AH271" s="53"/>
      <c r="AI271" s="54"/>
      <c r="AJ271" s="55"/>
      <c r="AK271" s="82"/>
      <c r="AL271" s="8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4"/>
      <c r="DF271" s="58">
        <v>258</v>
      </c>
      <c r="DG271" s="32"/>
      <c r="DH271" s="59"/>
      <c r="DI271" s="35" t="str">
        <f t="shared" si="12"/>
        <v/>
      </c>
      <c r="DJ271" s="78"/>
      <c r="DK271" s="61"/>
      <c r="DL271" s="62" t="str">
        <f t="shared" ca="1" si="13"/>
        <v/>
      </c>
      <c r="DM271" s="61"/>
      <c r="DN271" s="63"/>
      <c r="DO271" s="64" t="str">
        <f t="shared" si="14"/>
        <v/>
      </c>
      <c r="DP271" s="65"/>
      <c r="DQ271" s="66"/>
      <c r="DR271" s="73"/>
      <c r="DS271" s="74"/>
      <c r="DT271" s="75"/>
      <c r="DU271" s="79"/>
      <c r="DV271" s="67"/>
      <c r="DW271" s="57" t="str">
        <f t="shared" ca="1" si="15"/>
        <v>期限切れ</v>
      </c>
      <c r="DX271" s="46"/>
      <c r="DY271" s="47"/>
      <c r="DZ271" s="46"/>
      <c r="EA271" s="66"/>
      <c r="EB271" s="61"/>
      <c r="EC271" s="66"/>
      <c r="ED271" s="66"/>
      <c r="EE271" s="66"/>
      <c r="EF271" s="66"/>
      <c r="EG271" s="66"/>
      <c r="EH271" s="66"/>
      <c r="EI271" s="68"/>
      <c r="EJ271" s="69"/>
      <c r="EK271" s="69"/>
      <c r="EL271" s="76"/>
      <c r="EM271" s="76"/>
      <c r="EN271" s="72"/>
      <c r="EO271" s="72"/>
    </row>
    <row r="272" spans="1:145" ht="15" customHeight="1">
      <c r="A272" s="32"/>
      <c r="B272" s="77"/>
      <c r="C272" s="59"/>
      <c r="D272" s="35"/>
      <c r="E272" s="78"/>
      <c r="F272" s="61"/>
      <c r="G272" s="62"/>
      <c r="H272" s="61"/>
      <c r="I272" s="63"/>
      <c r="J272" s="64"/>
      <c r="K272" s="65"/>
      <c r="L272" s="66"/>
      <c r="M272" s="65"/>
      <c r="N272" s="79"/>
      <c r="O272" s="67"/>
      <c r="P272" s="80"/>
      <c r="Q272" s="47"/>
      <c r="R272" s="81"/>
      <c r="S272" s="66"/>
      <c r="T272" s="61"/>
      <c r="U272" s="66"/>
      <c r="V272" s="66"/>
      <c r="W272" s="66"/>
      <c r="X272" s="66"/>
      <c r="Y272" s="66"/>
      <c r="Z272" s="66"/>
      <c r="AA272" s="66"/>
      <c r="AB272" s="68"/>
      <c r="AC272" s="69"/>
      <c r="AD272" s="69"/>
      <c r="AE272" s="70"/>
      <c r="AF272" s="71"/>
      <c r="AG272" s="53"/>
      <c r="AH272" s="53"/>
      <c r="AI272" s="54"/>
      <c r="AJ272" s="55"/>
      <c r="AK272" s="82"/>
      <c r="AL272" s="8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4"/>
      <c r="DF272" s="58">
        <v>259</v>
      </c>
      <c r="DG272" s="32"/>
      <c r="DH272" s="59"/>
      <c r="DI272" s="35" t="str">
        <f t="shared" si="12"/>
        <v/>
      </c>
      <c r="DJ272" s="78"/>
      <c r="DK272" s="61"/>
      <c r="DL272" s="62" t="str">
        <f t="shared" ca="1" si="13"/>
        <v/>
      </c>
      <c r="DM272" s="61"/>
      <c r="DN272" s="63"/>
      <c r="DO272" s="64" t="str">
        <f t="shared" si="14"/>
        <v/>
      </c>
      <c r="DP272" s="65"/>
      <c r="DQ272" s="66"/>
      <c r="DR272" s="73"/>
      <c r="DS272" s="74"/>
      <c r="DT272" s="75"/>
      <c r="DU272" s="79"/>
      <c r="DV272" s="67"/>
      <c r="DW272" s="57" t="str">
        <f t="shared" ca="1" si="15"/>
        <v>期限切れ</v>
      </c>
      <c r="DX272" s="46"/>
      <c r="DY272" s="47"/>
      <c r="DZ272" s="46"/>
      <c r="EA272" s="66"/>
      <c r="EB272" s="61"/>
      <c r="EC272" s="66"/>
      <c r="ED272" s="66"/>
      <c r="EE272" s="66"/>
      <c r="EF272" s="66"/>
      <c r="EG272" s="66"/>
      <c r="EH272" s="66"/>
      <c r="EI272" s="68"/>
      <c r="EJ272" s="69"/>
      <c r="EK272" s="69"/>
      <c r="EL272" s="76"/>
      <c r="EM272" s="76"/>
      <c r="EN272" s="72"/>
      <c r="EO272" s="72"/>
    </row>
    <row r="273" spans="1:145" ht="15" customHeight="1">
      <c r="A273" s="32"/>
      <c r="B273" s="77"/>
      <c r="C273" s="59"/>
      <c r="D273" s="35"/>
      <c r="E273" s="78"/>
      <c r="F273" s="61"/>
      <c r="G273" s="62"/>
      <c r="H273" s="61"/>
      <c r="I273" s="63"/>
      <c r="J273" s="64"/>
      <c r="K273" s="65"/>
      <c r="L273" s="66"/>
      <c r="M273" s="65"/>
      <c r="N273" s="79"/>
      <c r="O273" s="67"/>
      <c r="P273" s="80"/>
      <c r="Q273" s="47"/>
      <c r="R273" s="81"/>
      <c r="S273" s="66"/>
      <c r="T273" s="61"/>
      <c r="U273" s="66"/>
      <c r="V273" s="66"/>
      <c r="W273" s="66"/>
      <c r="X273" s="66"/>
      <c r="Y273" s="66"/>
      <c r="Z273" s="66"/>
      <c r="AA273" s="66"/>
      <c r="AB273" s="68"/>
      <c r="AC273" s="69"/>
      <c r="AD273" s="69"/>
      <c r="AE273" s="70"/>
      <c r="AF273" s="71"/>
      <c r="AG273" s="53"/>
      <c r="AH273" s="53"/>
      <c r="AI273" s="54"/>
      <c r="AJ273" s="55"/>
      <c r="AK273" s="82"/>
      <c r="AL273" s="8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4"/>
      <c r="DF273" s="58">
        <v>260</v>
      </c>
      <c r="DG273" s="32"/>
      <c r="DH273" s="59"/>
      <c r="DI273" s="35" t="str">
        <f t="shared" si="12"/>
        <v/>
      </c>
      <c r="DJ273" s="78"/>
      <c r="DK273" s="61"/>
      <c r="DL273" s="62" t="str">
        <f t="shared" ca="1" si="13"/>
        <v/>
      </c>
      <c r="DM273" s="61"/>
      <c r="DN273" s="63"/>
      <c r="DO273" s="64" t="str">
        <f t="shared" si="14"/>
        <v/>
      </c>
      <c r="DP273" s="65"/>
      <c r="DQ273" s="66"/>
      <c r="DR273" s="73"/>
      <c r="DS273" s="74"/>
      <c r="DT273" s="75"/>
      <c r="DU273" s="79"/>
      <c r="DV273" s="67"/>
      <c r="DW273" s="57" t="str">
        <f t="shared" ca="1" si="15"/>
        <v>期限切れ</v>
      </c>
      <c r="DX273" s="46"/>
      <c r="DY273" s="47"/>
      <c r="DZ273" s="46"/>
      <c r="EA273" s="66"/>
      <c r="EB273" s="61"/>
      <c r="EC273" s="66"/>
      <c r="ED273" s="66"/>
      <c r="EE273" s="66"/>
      <c r="EF273" s="66"/>
      <c r="EG273" s="66"/>
      <c r="EH273" s="66"/>
      <c r="EI273" s="68"/>
      <c r="EJ273" s="69"/>
      <c r="EK273" s="69"/>
      <c r="EL273" s="76"/>
      <c r="EM273" s="76"/>
      <c r="EN273" s="72"/>
      <c r="EO273" s="72"/>
    </row>
    <row r="274" spans="1:145" ht="15" customHeight="1">
      <c r="A274" s="32"/>
      <c r="B274" s="77"/>
      <c r="C274" s="59"/>
      <c r="D274" s="35"/>
      <c r="E274" s="78"/>
      <c r="F274" s="61"/>
      <c r="G274" s="62"/>
      <c r="H274" s="61"/>
      <c r="I274" s="63"/>
      <c r="J274" s="64"/>
      <c r="K274" s="65"/>
      <c r="L274" s="66"/>
      <c r="M274" s="65"/>
      <c r="N274" s="79"/>
      <c r="O274" s="67"/>
      <c r="P274" s="80"/>
      <c r="Q274" s="47"/>
      <c r="R274" s="81"/>
      <c r="S274" s="66"/>
      <c r="T274" s="61"/>
      <c r="U274" s="66"/>
      <c r="V274" s="66"/>
      <c r="W274" s="66"/>
      <c r="X274" s="66"/>
      <c r="Y274" s="66"/>
      <c r="Z274" s="66"/>
      <c r="AA274" s="66"/>
      <c r="AB274" s="68"/>
      <c r="AC274" s="69"/>
      <c r="AD274" s="69"/>
      <c r="AE274" s="70"/>
      <c r="AF274" s="71"/>
      <c r="AG274" s="53"/>
      <c r="AH274" s="53"/>
      <c r="AI274" s="54"/>
      <c r="AJ274" s="55"/>
      <c r="AK274" s="82"/>
      <c r="AL274" s="8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4"/>
      <c r="DF274" s="58">
        <v>261</v>
      </c>
      <c r="DG274" s="32"/>
      <c r="DH274" s="59"/>
      <c r="DI274" s="35" t="str">
        <f t="shared" ref="DI274:DI311" si="16">PHONETIC(DH274)</f>
        <v/>
      </c>
      <c r="DJ274" s="78"/>
      <c r="DK274" s="61"/>
      <c r="DL274" s="62" t="str">
        <f t="shared" ref="DL274:DL311" ca="1" si="17">IF(DK274="","",DATEDIF(DK274,TODAY(),"y"))</f>
        <v/>
      </c>
      <c r="DM274" s="61"/>
      <c r="DN274" s="63"/>
      <c r="DO274" s="64" t="str">
        <f t="shared" ref="DO274:DO311" si="18">IF(DN274="","",DL274-DN274)</f>
        <v/>
      </c>
      <c r="DP274" s="65"/>
      <c r="DQ274" s="66"/>
      <c r="DR274" s="73"/>
      <c r="DS274" s="74"/>
      <c r="DT274" s="75"/>
      <c r="DU274" s="79"/>
      <c r="DV274" s="67"/>
      <c r="DW274" s="57" t="str">
        <f t="shared" ref="DW274:DW311" ca="1" si="19">IFERROR(DATEDIF(TODAY(),EDATE(DV274,12),"M"),"期限切れ")</f>
        <v>期限切れ</v>
      </c>
      <c r="DX274" s="46"/>
      <c r="DY274" s="47"/>
      <c r="DZ274" s="46"/>
      <c r="EA274" s="66"/>
      <c r="EB274" s="61"/>
      <c r="EC274" s="66"/>
      <c r="ED274" s="66"/>
      <c r="EE274" s="66"/>
      <c r="EF274" s="66"/>
      <c r="EG274" s="66"/>
      <c r="EH274" s="66"/>
      <c r="EI274" s="68"/>
      <c r="EJ274" s="69"/>
      <c r="EK274" s="69"/>
      <c r="EL274" s="76"/>
      <c r="EM274" s="76"/>
      <c r="EN274" s="72"/>
      <c r="EO274" s="72"/>
    </row>
    <row r="275" spans="1:145" ht="15" customHeight="1">
      <c r="A275" s="32"/>
      <c r="B275" s="77"/>
      <c r="C275" s="59"/>
      <c r="D275" s="35"/>
      <c r="E275" s="78"/>
      <c r="F275" s="61"/>
      <c r="G275" s="62"/>
      <c r="H275" s="61"/>
      <c r="I275" s="63"/>
      <c r="J275" s="64"/>
      <c r="K275" s="65"/>
      <c r="L275" s="66"/>
      <c r="M275" s="65"/>
      <c r="N275" s="79"/>
      <c r="O275" s="67"/>
      <c r="P275" s="80"/>
      <c r="Q275" s="47"/>
      <c r="R275" s="81"/>
      <c r="S275" s="66"/>
      <c r="T275" s="61"/>
      <c r="U275" s="66"/>
      <c r="V275" s="66"/>
      <c r="W275" s="66"/>
      <c r="X275" s="66"/>
      <c r="Y275" s="66"/>
      <c r="Z275" s="66"/>
      <c r="AA275" s="66"/>
      <c r="AB275" s="68"/>
      <c r="AC275" s="69"/>
      <c r="AD275" s="69"/>
      <c r="AE275" s="70"/>
      <c r="AF275" s="71"/>
      <c r="AG275" s="53"/>
      <c r="AH275" s="53"/>
      <c r="AI275" s="54"/>
      <c r="AJ275" s="55"/>
      <c r="AK275" s="82"/>
      <c r="AL275" s="8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4"/>
      <c r="DF275" s="58">
        <v>262</v>
      </c>
      <c r="DG275" s="32"/>
      <c r="DH275" s="59"/>
      <c r="DI275" s="35" t="str">
        <f t="shared" si="16"/>
        <v/>
      </c>
      <c r="DJ275" s="78"/>
      <c r="DK275" s="61"/>
      <c r="DL275" s="62" t="str">
        <f t="shared" ca="1" si="17"/>
        <v/>
      </c>
      <c r="DM275" s="61"/>
      <c r="DN275" s="63"/>
      <c r="DO275" s="64" t="str">
        <f t="shared" si="18"/>
        <v/>
      </c>
      <c r="DP275" s="65"/>
      <c r="DQ275" s="66"/>
      <c r="DR275" s="73"/>
      <c r="DS275" s="74"/>
      <c r="DT275" s="75"/>
      <c r="DU275" s="79"/>
      <c r="DV275" s="67"/>
      <c r="DW275" s="57" t="str">
        <f t="shared" ca="1" si="19"/>
        <v>期限切れ</v>
      </c>
      <c r="DX275" s="46"/>
      <c r="DY275" s="47"/>
      <c r="DZ275" s="46"/>
      <c r="EA275" s="66"/>
      <c r="EB275" s="61"/>
      <c r="EC275" s="66"/>
      <c r="ED275" s="66"/>
      <c r="EE275" s="66"/>
      <c r="EF275" s="66"/>
      <c r="EG275" s="66"/>
      <c r="EH275" s="66"/>
      <c r="EI275" s="68"/>
      <c r="EJ275" s="69"/>
      <c r="EK275" s="69"/>
      <c r="EL275" s="76"/>
      <c r="EM275" s="76"/>
      <c r="EN275" s="72"/>
      <c r="EO275" s="72"/>
    </row>
    <row r="276" spans="1:145" ht="15" customHeight="1">
      <c r="A276" s="32"/>
      <c r="B276" s="77"/>
      <c r="C276" s="59"/>
      <c r="D276" s="35"/>
      <c r="E276" s="78"/>
      <c r="F276" s="61"/>
      <c r="G276" s="62"/>
      <c r="H276" s="61"/>
      <c r="I276" s="63"/>
      <c r="J276" s="64"/>
      <c r="K276" s="65"/>
      <c r="L276" s="66"/>
      <c r="M276" s="65"/>
      <c r="N276" s="79"/>
      <c r="O276" s="67"/>
      <c r="P276" s="80"/>
      <c r="Q276" s="47"/>
      <c r="R276" s="81"/>
      <c r="S276" s="66"/>
      <c r="T276" s="61"/>
      <c r="U276" s="66"/>
      <c r="V276" s="66"/>
      <c r="W276" s="66"/>
      <c r="X276" s="66"/>
      <c r="Y276" s="66"/>
      <c r="Z276" s="66"/>
      <c r="AA276" s="66"/>
      <c r="AB276" s="68"/>
      <c r="AC276" s="69"/>
      <c r="AD276" s="69"/>
      <c r="AE276" s="70"/>
      <c r="AF276" s="71"/>
      <c r="AG276" s="53"/>
      <c r="AH276" s="53"/>
      <c r="AI276" s="54"/>
      <c r="AJ276" s="55"/>
      <c r="AK276" s="82"/>
      <c r="AL276" s="8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4"/>
      <c r="DF276" s="58">
        <v>263</v>
      </c>
      <c r="DG276" s="32"/>
      <c r="DH276" s="59"/>
      <c r="DI276" s="35" t="str">
        <f t="shared" si="16"/>
        <v/>
      </c>
      <c r="DJ276" s="78"/>
      <c r="DK276" s="61"/>
      <c r="DL276" s="62" t="str">
        <f t="shared" ca="1" si="17"/>
        <v/>
      </c>
      <c r="DM276" s="61"/>
      <c r="DN276" s="63"/>
      <c r="DO276" s="64" t="str">
        <f t="shared" si="18"/>
        <v/>
      </c>
      <c r="DP276" s="65"/>
      <c r="DQ276" s="66"/>
      <c r="DR276" s="73"/>
      <c r="DS276" s="74"/>
      <c r="DT276" s="75"/>
      <c r="DU276" s="79"/>
      <c r="DV276" s="67"/>
      <c r="DW276" s="57" t="str">
        <f t="shared" ca="1" si="19"/>
        <v>期限切れ</v>
      </c>
      <c r="DX276" s="46"/>
      <c r="DY276" s="47"/>
      <c r="DZ276" s="46"/>
      <c r="EA276" s="66"/>
      <c r="EB276" s="61"/>
      <c r="EC276" s="66"/>
      <c r="ED276" s="66"/>
      <c r="EE276" s="66"/>
      <c r="EF276" s="66"/>
      <c r="EG276" s="66"/>
      <c r="EH276" s="66"/>
      <c r="EI276" s="68"/>
      <c r="EJ276" s="69"/>
      <c r="EK276" s="69"/>
      <c r="EL276" s="76"/>
      <c r="EM276" s="76"/>
      <c r="EN276" s="72"/>
      <c r="EO276" s="72"/>
    </row>
    <row r="277" spans="1:145" ht="15" customHeight="1">
      <c r="A277" s="32"/>
      <c r="B277" s="77"/>
      <c r="C277" s="59"/>
      <c r="D277" s="35"/>
      <c r="E277" s="78"/>
      <c r="F277" s="61"/>
      <c r="G277" s="62"/>
      <c r="H277" s="61"/>
      <c r="I277" s="63"/>
      <c r="J277" s="64"/>
      <c r="K277" s="65"/>
      <c r="L277" s="66"/>
      <c r="M277" s="65"/>
      <c r="N277" s="79"/>
      <c r="O277" s="67"/>
      <c r="P277" s="80"/>
      <c r="Q277" s="47"/>
      <c r="R277" s="81"/>
      <c r="S277" s="66"/>
      <c r="T277" s="61"/>
      <c r="U277" s="66"/>
      <c r="V277" s="66"/>
      <c r="W277" s="66"/>
      <c r="X277" s="66"/>
      <c r="Y277" s="66"/>
      <c r="Z277" s="66"/>
      <c r="AA277" s="66"/>
      <c r="AB277" s="68"/>
      <c r="AC277" s="69"/>
      <c r="AD277" s="69"/>
      <c r="AE277" s="70"/>
      <c r="AF277" s="71"/>
      <c r="AG277" s="53"/>
      <c r="AH277" s="53"/>
      <c r="AI277" s="54"/>
      <c r="AJ277" s="55"/>
      <c r="AK277" s="82"/>
      <c r="AL277" s="8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4"/>
      <c r="DF277" s="58">
        <v>264</v>
      </c>
      <c r="DG277" s="32"/>
      <c r="DH277" s="59"/>
      <c r="DI277" s="35" t="str">
        <f t="shared" si="16"/>
        <v/>
      </c>
      <c r="DJ277" s="78"/>
      <c r="DK277" s="61"/>
      <c r="DL277" s="62" t="str">
        <f t="shared" ca="1" si="17"/>
        <v/>
      </c>
      <c r="DM277" s="61"/>
      <c r="DN277" s="63"/>
      <c r="DO277" s="64" t="str">
        <f t="shared" si="18"/>
        <v/>
      </c>
      <c r="DP277" s="65"/>
      <c r="DQ277" s="66"/>
      <c r="DR277" s="73"/>
      <c r="DS277" s="74"/>
      <c r="DT277" s="75"/>
      <c r="DU277" s="79"/>
      <c r="DV277" s="67"/>
      <c r="DW277" s="57" t="str">
        <f t="shared" ca="1" si="19"/>
        <v>期限切れ</v>
      </c>
      <c r="DX277" s="46"/>
      <c r="DY277" s="47"/>
      <c r="DZ277" s="46"/>
      <c r="EA277" s="66"/>
      <c r="EB277" s="61"/>
      <c r="EC277" s="66"/>
      <c r="ED277" s="66"/>
      <c r="EE277" s="66"/>
      <c r="EF277" s="66"/>
      <c r="EG277" s="66"/>
      <c r="EH277" s="66"/>
      <c r="EI277" s="68"/>
      <c r="EJ277" s="69"/>
      <c r="EK277" s="69"/>
      <c r="EL277" s="76"/>
      <c r="EM277" s="76"/>
      <c r="EN277" s="72"/>
      <c r="EO277" s="72"/>
    </row>
    <row r="278" spans="1:145" ht="15" customHeight="1">
      <c r="A278" s="32"/>
      <c r="B278" s="77"/>
      <c r="C278" s="59"/>
      <c r="D278" s="35"/>
      <c r="E278" s="78"/>
      <c r="F278" s="61"/>
      <c r="G278" s="62"/>
      <c r="H278" s="61"/>
      <c r="I278" s="63"/>
      <c r="J278" s="64"/>
      <c r="K278" s="65"/>
      <c r="L278" s="66"/>
      <c r="M278" s="65"/>
      <c r="N278" s="79"/>
      <c r="O278" s="67"/>
      <c r="P278" s="80"/>
      <c r="Q278" s="47"/>
      <c r="R278" s="81"/>
      <c r="S278" s="66"/>
      <c r="T278" s="61"/>
      <c r="U278" s="66"/>
      <c r="V278" s="66"/>
      <c r="W278" s="66"/>
      <c r="X278" s="66"/>
      <c r="Y278" s="66"/>
      <c r="Z278" s="66"/>
      <c r="AA278" s="66"/>
      <c r="AB278" s="68"/>
      <c r="AC278" s="69"/>
      <c r="AD278" s="69"/>
      <c r="AE278" s="70"/>
      <c r="AF278" s="71"/>
      <c r="AG278" s="53"/>
      <c r="AH278" s="53"/>
      <c r="AI278" s="54"/>
      <c r="AJ278" s="55"/>
      <c r="AK278" s="82"/>
      <c r="AL278" s="8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4"/>
      <c r="DF278" s="58">
        <v>265</v>
      </c>
      <c r="DG278" s="32"/>
      <c r="DH278" s="59"/>
      <c r="DI278" s="35" t="str">
        <f t="shared" si="16"/>
        <v/>
      </c>
      <c r="DJ278" s="78"/>
      <c r="DK278" s="61"/>
      <c r="DL278" s="62" t="str">
        <f t="shared" ca="1" si="17"/>
        <v/>
      </c>
      <c r="DM278" s="61"/>
      <c r="DN278" s="63"/>
      <c r="DO278" s="64" t="str">
        <f t="shared" si="18"/>
        <v/>
      </c>
      <c r="DP278" s="65"/>
      <c r="DQ278" s="66"/>
      <c r="DR278" s="73"/>
      <c r="DS278" s="74"/>
      <c r="DT278" s="75"/>
      <c r="DU278" s="79"/>
      <c r="DV278" s="67"/>
      <c r="DW278" s="57" t="str">
        <f t="shared" ca="1" si="19"/>
        <v>期限切れ</v>
      </c>
      <c r="DX278" s="46"/>
      <c r="DY278" s="47"/>
      <c r="DZ278" s="46"/>
      <c r="EA278" s="66"/>
      <c r="EB278" s="61"/>
      <c r="EC278" s="66"/>
      <c r="ED278" s="66"/>
      <c r="EE278" s="66"/>
      <c r="EF278" s="66"/>
      <c r="EG278" s="66"/>
      <c r="EH278" s="66"/>
      <c r="EI278" s="68"/>
      <c r="EJ278" s="69"/>
      <c r="EK278" s="69"/>
      <c r="EL278" s="76"/>
      <c r="EM278" s="76"/>
      <c r="EN278" s="72"/>
      <c r="EO278" s="72"/>
    </row>
    <row r="279" spans="1:145" ht="15" customHeight="1">
      <c r="A279" s="32"/>
      <c r="B279" s="77"/>
      <c r="C279" s="59"/>
      <c r="D279" s="35"/>
      <c r="E279" s="78"/>
      <c r="F279" s="61"/>
      <c r="G279" s="62"/>
      <c r="H279" s="61"/>
      <c r="I279" s="63"/>
      <c r="J279" s="64"/>
      <c r="K279" s="65"/>
      <c r="L279" s="66"/>
      <c r="M279" s="65"/>
      <c r="N279" s="79"/>
      <c r="O279" s="67"/>
      <c r="P279" s="80"/>
      <c r="Q279" s="47"/>
      <c r="R279" s="81"/>
      <c r="S279" s="66"/>
      <c r="T279" s="61"/>
      <c r="U279" s="66"/>
      <c r="V279" s="66"/>
      <c r="W279" s="66"/>
      <c r="X279" s="66"/>
      <c r="Y279" s="66"/>
      <c r="Z279" s="66"/>
      <c r="AA279" s="66"/>
      <c r="AB279" s="68"/>
      <c r="AC279" s="69"/>
      <c r="AD279" s="69"/>
      <c r="AE279" s="70"/>
      <c r="AF279" s="71"/>
      <c r="AG279" s="53"/>
      <c r="AH279" s="53"/>
      <c r="AI279" s="54"/>
      <c r="AJ279" s="55"/>
      <c r="AK279" s="82"/>
      <c r="AL279" s="8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4"/>
      <c r="DF279" s="58">
        <v>266</v>
      </c>
      <c r="DG279" s="32"/>
      <c r="DH279" s="59"/>
      <c r="DI279" s="35" t="str">
        <f t="shared" si="16"/>
        <v/>
      </c>
      <c r="DJ279" s="78"/>
      <c r="DK279" s="61"/>
      <c r="DL279" s="62" t="str">
        <f t="shared" ca="1" si="17"/>
        <v/>
      </c>
      <c r="DM279" s="61"/>
      <c r="DN279" s="63"/>
      <c r="DO279" s="64" t="str">
        <f t="shared" si="18"/>
        <v/>
      </c>
      <c r="DP279" s="65"/>
      <c r="DQ279" s="66"/>
      <c r="DR279" s="73"/>
      <c r="DS279" s="74"/>
      <c r="DT279" s="75"/>
      <c r="DU279" s="79"/>
      <c r="DV279" s="67"/>
      <c r="DW279" s="57" t="str">
        <f t="shared" ca="1" si="19"/>
        <v>期限切れ</v>
      </c>
      <c r="DX279" s="46"/>
      <c r="DY279" s="47"/>
      <c r="DZ279" s="46"/>
      <c r="EA279" s="66"/>
      <c r="EB279" s="61"/>
      <c r="EC279" s="66"/>
      <c r="ED279" s="66"/>
      <c r="EE279" s="66"/>
      <c r="EF279" s="66"/>
      <c r="EG279" s="66"/>
      <c r="EH279" s="66"/>
      <c r="EI279" s="68"/>
      <c r="EJ279" s="69"/>
      <c r="EK279" s="69"/>
      <c r="EL279" s="76"/>
      <c r="EM279" s="76"/>
      <c r="EN279" s="72"/>
      <c r="EO279" s="72"/>
    </row>
    <row r="280" spans="1:145" ht="15" customHeight="1">
      <c r="A280" s="32"/>
      <c r="B280" s="77"/>
      <c r="C280" s="59"/>
      <c r="D280" s="35"/>
      <c r="E280" s="78"/>
      <c r="F280" s="61"/>
      <c r="G280" s="62"/>
      <c r="H280" s="61"/>
      <c r="I280" s="63"/>
      <c r="J280" s="64"/>
      <c r="K280" s="65"/>
      <c r="L280" s="66"/>
      <c r="M280" s="65"/>
      <c r="N280" s="79"/>
      <c r="O280" s="67"/>
      <c r="P280" s="80"/>
      <c r="Q280" s="47"/>
      <c r="R280" s="81"/>
      <c r="S280" s="66"/>
      <c r="T280" s="61"/>
      <c r="U280" s="66"/>
      <c r="V280" s="66"/>
      <c r="W280" s="66"/>
      <c r="X280" s="66"/>
      <c r="Y280" s="66"/>
      <c r="Z280" s="66"/>
      <c r="AA280" s="66"/>
      <c r="AB280" s="68"/>
      <c r="AC280" s="69"/>
      <c r="AD280" s="69"/>
      <c r="AE280" s="70"/>
      <c r="AF280" s="71"/>
      <c r="AG280" s="53"/>
      <c r="AH280" s="53"/>
      <c r="AI280" s="54"/>
      <c r="AJ280" s="55"/>
      <c r="AK280" s="82"/>
      <c r="AL280" s="8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4"/>
      <c r="DF280" s="58">
        <v>267</v>
      </c>
      <c r="DG280" s="32"/>
      <c r="DH280" s="59"/>
      <c r="DI280" s="35" t="str">
        <f t="shared" si="16"/>
        <v/>
      </c>
      <c r="DJ280" s="78"/>
      <c r="DK280" s="61"/>
      <c r="DL280" s="62" t="str">
        <f t="shared" ca="1" si="17"/>
        <v/>
      </c>
      <c r="DM280" s="61"/>
      <c r="DN280" s="63"/>
      <c r="DO280" s="64" t="str">
        <f t="shared" si="18"/>
        <v/>
      </c>
      <c r="DP280" s="65"/>
      <c r="DQ280" s="66"/>
      <c r="DR280" s="73"/>
      <c r="DS280" s="74"/>
      <c r="DT280" s="75"/>
      <c r="DU280" s="79"/>
      <c r="DV280" s="67"/>
      <c r="DW280" s="57" t="str">
        <f t="shared" ca="1" si="19"/>
        <v>期限切れ</v>
      </c>
      <c r="DX280" s="46"/>
      <c r="DY280" s="47"/>
      <c r="DZ280" s="46"/>
      <c r="EA280" s="66"/>
      <c r="EB280" s="61"/>
      <c r="EC280" s="66"/>
      <c r="ED280" s="66"/>
      <c r="EE280" s="66"/>
      <c r="EF280" s="66"/>
      <c r="EG280" s="66"/>
      <c r="EH280" s="66"/>
      <c r="EI280" s="68"/>
      <c r="EJ280" s="69"/>
      <c r="EK280" s="69"/>
      <c r="EL280" s="76"/>
      <c r="EM280" s="76"/>
      <c r="EN280" s="72"/>
      <c r="EO280" s="72"/>
    </row>
    <row r="281" spans="1:145" ht="15" customHeight="1">
      <c r="A281" s="32"/>
      <c r="B281" s="77"/>
      <c r="C281" s="59"/>
      <c r="D281" s="35"/>
      <c r="E281" s="78"/>
      <c r="F281" s="61"/>
      <c r="G281" s="62"/>
      <c r="H281" s="61"/>
      <c r="I281" s="63"/>
      <c r="J281" s="64"/>
      <c r="K281" s="65"/>
      <c r="L281" s="66"/>
      <c r="M281" s="65"/>
      <c r="N281" s="79"/>
      <c r="O281" s="67"/>
      <c r="P281" s="80"/>
      <c r="Q281" s="47"/>
      <c r="R281" s="81"/>
      <c r="S281" s="66"/>
      <c r="T281" s="61"/>
      <c r="U281" s="66"/>
      <c r="V281" s="66"/>
      <c r="W281" s="66"/>
      <c r="X281" s="66"/>
      <c r="Y281" s="66"/>
      <c r="Z281" s="66"/>
      <c r="AA281" s="66"/>
      <c r="AB281" s="68"/>
      <c r="AC281" s="69"/>
      <c r="AD281" s="69"/>
      <c r="AE281" s="70"/>
      <c r="AF281" s="71"/>
      <c r="AG281" s="53"/>
      <c r="AH281" s="53"/>
      <c r="AI281" s="54"/>
      <c r="AJ281" s="55"/>
      <c r="AK281" s="82"/>
      <c r="AL281" s="8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4"/>
      <c r="DF281" s="58">
        <v>268</v>
      </c>
      <c r="DG281" s="32"/>
      <c r="DH281" s="59"/>
      <c r="DI281" s="35" t="str">
        <f t="shared" si="16"/>
        <v/>
      </c>
      <c r="DJ281" s="78"/>
      <c r="DK281" s="61"/>
      <c r="DL281" s="62" t="str">
        <f t="shared" ca="1" si="17"/>
        <v/>
      </c>
      <c r="DM281" s="61"/>
      <c r="DN281" s="63"/>
      <c r="DO281" s="64" t="str">
        <f t="shared" si="18"/>
        <v/>
      </c>
      <c r="DP281" s="65"/>
      <c r="DQ281" s="66"/>
      <c r="DR281" s="73"/>
      <c r="DS281" s="74"/>
      <c r="DT281" s="75"/>
      <c r="DU281" s="79"/>
      <c r="DV281" s="67"/>
      <c r="DW281" s="57" t="str">
        <f t="shared" ca="1" si="19"/>
        <v>期限切れ</v>
      </c>
      <c r="DX281" s="46"/>
      <c r="DY281" s="47"/>
      <c r="DZ281" s="46"/>
      <c r="EA281" s="66"/>
      <c r="EB281" s="61"/>
      <c r="EC281" s="66"/>
      <c r="ED281" s="66"/>
      <c r="EE281" s="66"/>
      <c r="EF281" s="66"/>
      <c r="EG281" s="66"/>
      <c r="EH281" s="66"/>
      <c r="EI281" s="68"/>
      <c r="EJ281" s="69"/>
      <c r="EK281" s="69"/>
      <c r="EL281" s="76"/>
      <c r="EM281" s="76"/>
      <c r="EN281" s="72"/>
      <c r="EO281" s="72"/>
    </row>
    <row r="282" spans="1:145" ht="15" customHeight="1">
      <c r="A282" s="32"/>
      <c r="B282" s="77"/>
      <c r="C282" s="59"/>
      <c r="D282" s="35"/>
      <c r="E282" s="78"/>
      <c r="F282" s="61"/>
      <c r="G282" s="62"/>
      <c r="H282" s="61"/>
      <c r="I282" s="63"/>
      <c r="J282" s="64"/>
      <c r="K282" s="65"/>
      <c r="L282" s="66"/>
      <c r="M282" s="65"/>
      <c r="N282" s="79"/>
      <c r="O282" s="67"/>
      <c r="P282" s="80"/>
      <c r="Q282" s="47"/>
      <c r="R282" s="81"/>
      <c r="S282" s="66"/>
      <c r="T282" s="61"/>
      <c r="U282" s="66"/>
      <c r="V282" s="66"/>
      <c r="W282" s="66"/>
      <c r="X282" s="66"/>
      <c r="Y282" s="66"/>
      <c r="Z282" s="66"/>
      <c r="AA282" s="66"/>
      <c r="AB282" s="68"/>
      <c r="AC282" s="69"/>
      <c r="AD282" s="69"/>
      <c r="AE282" s="70"/>
      <c r="AF282" s="71"/>
      <c r="AG282" s="53"/>
      <c r="AH282" s="53"/>
      <c r="AI282" s="54"/>
      <c r="AJ282" s="55"/>
      <c r="AK282" s="82"/>
      <c r="AL282" s="8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4"/>
      <c r="DF282" s="58">
        <v>269</v>
      </c>
      <c r="DG282" s="32"/>
      <c r="DH282" s="59"/>
      <c r="DI282" s="35" t="str">
        <f t="shared" si="16"/>
        <v/>
      </c>
      <c r="DJ282" s="78"/>
      <c r="DK282" s="61"/>
      <c r="DL282" s="62" t="str">
        <f t="shared" ca="1" si="17"/>
        <v/>
      </c>
      <c r="DM282" s="61"/>
      <c r="DN282" s="63"/>
      <c r="DO282" s="64" t="str">
        <f t="shared" si="18"/>
        <v/>
      </c>
      <c r="DP282" s="65"/>
      <c r="DQ282" s="66"/>
      <c r="DR282" s="73"/>
      <c r="DS282" s="74"/>
      <c r="DT282" s="75"/>
      <c r="DU282" s="79"/>
      <c r="DV282" s="67"/>
      <c r="DW282" s="57" t="str">
        <f t="shared" ca="1" si="19"/>
        <v>期限切れ</v>
      </c>
      <c r="DX282" s="46"/>
      <c r="DY282" s="47"/>
      <c r="DZ282" s="46"/>
      <c r="EA282" s="66"/>
      <c r="EB282" s="61"/>
      <c r="EC282" s="66"/>
      <c r="ED282" s="66"/>
      <c r="EE282" s="66"/>
      <c r="EF282" s="66"/>
      <c r="EG282" s="66"/>
      <c r="EH282" s="66"/>
      <c r="EI282" s="68"/>
      <c r="EJ282" s="69"/>
      <c r="EK282" s="69"/>
      <c r="EL282" s="76"/>
      <c r="EM282" s="76"/>
      <c r="EN282" s="72"/>
      <c r="EO282" s="72"/>
    </row>
    <row r="283" spans="1:145" ht="15" customHeight="1">
      <c r="A283" s="32"/>
      <c r="B283" s="77"/>
      <c r="C283" s="59"/>
      <c r="D283" s="35"/>
      <c r="E283" s="78"/>
      <c r="F283" s="61"/>
      <c r="G283" s="62"/>
      <c r="H283" s="61"/>
      <c r="I283" s="63"/>
      <c r="J283" s="64"/>
      <c r="K283" s="65"/>
      <c r="L283" s="66"/>
      <c r="M283" s="65"/>
      <c r="N283" s="79"/>
      <c r="O283" s="67"/>
      <c r="P283" s="80"/>
      <c r="Q283" s="47"/>
      <c r="R283" s="81"/>
      <c r="S283" s="66"/>
      <c r="T283" s="61"/>
      <c r="U283" s="66"/>
      <c r="V283" s="66"/>
      <c r="W283" s="66"/>
      <c r="X283" s="66"/>
      <c r="Y283" s="66"/>
      <c r="Z283" s="66"/>
      <c r="AA283" s="66"/>
      <c r="AB283" s="68"/>
      <c r="AC283" s="69"/>
      <c r="AD283" s="69"/>
      <c r="AE283" s="70"/>
      <c r="AF283" s="71"/>
      <c r="AG283" s="53"/>
      <c r="AH283" s="53"/>
      <c r="AI283" s="54"/>
      <c r="AJ283" s="55"/>
      <c r="AK283" s="82"/>
      <c r="AL283" s="8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4"/>
      <c r="DF283" s="58">
        <v>270</v>
      </c>
      <c r="DG283" s="32"/>
      <c r="DH283" s="59"/>
      <c r="DI283" s="35" t="str">
        <f t="shared" si="16"/>
        <v/>
      </c>
      <c r="DJ283" s="78"/>
      <c r="DK283" s="61"/>
      <c r="DL283" s="62" t="str">
        <f t="shared" ca="1" si="17"/>
        <v/>
      </c>
      <c r="DM283" s="61"/>
      <c r="DN283" s="63"/>
      <c r="DO283" s="64" t="str">
        <f t="shared" si="18"/>
        <v/>
      </c>
      <c r="DP283" s="65"/>
      <c r="DQ283" s="66"/>
      <c r="DR283" s="73"/>
      <c r="DS283" s="74"/>
      <c r="DT283" s="75"/>
      <c r="DU283" s="79"/>
      <c r="DV283" s="67"/>
      <c r="DW283" s="57" t="str">
        <f t="shared" ca="1" si="19"/>
        <v>期限切れ</v>
      </c>
      <c r="DX283" s="46"/>
      <c r="DY283" s="47"/>
      <c r="DZ283" s="46"/>
      <c r="EA283" s="66"/>
      <c r="EB283" s="61"/>
      <c r="EC283" s="66"/>
      <c r="ED283" s="66"/>
      <c r="EE283" s="66"/>
      <c r="EF283" s="66"/>
      <c r="EG283" s="66"/>
      <c r="EH283" s="66"/>
      <c r="EI283" s="68"/>
      <c r="EJ283" s="69"/>
      <c r="EK283" s="69"/>
      <c r="EL283" s="76"/>
      <c r="EM283" s="76"/>
      <c r="EN283" s="72"/>
      <c r="EO283" s="72"/>
    </row>
    <row r="284" spans="1:145" ht="15" customHeight="1">
      <c r="A284" s="32"/>
      <c r="B284" s="77"/>
      <c r="C284" s="59"/>
      <c r="D284" s="35"/>
      <c r="E284" s="78"/>
      <c r="F284" s="61"/>
      <c r="G284" s="62"/>
      <c r="H284" s="61"/>
      <c r="I284" s="63"/>
      <c r="J284" s="64"/>
      <c r="K284" s="65"/>
      <c r="L284" s="66"/>
      <c r="M284" s="65"/>
      <c r="N284" s="79"/>
      <c r="O284" s="67"/>
      <c r="P284" s="80"/>
      <c r="Q284" s="47"/>
      <c r="R284" s="81"/>
      <c r="S284" s="66"/>
      <c r="T284" s="61"/>
      <c r="U284" s="66"/>
      <c r="V284" s="66"/>
      <c r="W284" s="66"/>
      <c r="X284" s="66"/>
      <c r="Y284" s="66"/>
      <c r="Z284" s="66"/>
      <c r="AA284" s="66"/>
      <c r="AB284" s="68"/>
      <c r="AC284" s="69"/>
      <c r="AD284" s="69"/>
      <c r="AE284" s="70"/>
      <c r="AF284" s="71"/>
      <c r="AG284" s="53"/>
      <c r="AH284" s="53"/>
      <c r="AI284" s="54"/>
      <c r="AJ284" s="55"/>
      <c r="AK284" s="82"/>
      <c r="AL284" s="8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4"/>
      <c r="DF284" s="58">
        <v>271</v>
      </c>
      <c r="DG284" s="32"/>
      <c r="DH284" s="59"/>
      <c r="DI284" s="35" t="str">
        <f t="shared" si="16"/>
        <v/>
      </c>
      <c r="DJ284" s="78"/>
      <c r="DK284" s="61"/>
      <c r="DL284" s="62" t="str">
        <f t="shared" ca="1" si="17"/>
        <v/>
      </c>
      <c r="DM284" s="61"/>
      <c r="DN284" s="63"/>
      <c r="DO284" s="64" t="str">
        <f t="shared" si="18"/>
        <v/>
      </c>
      <c r="DP284" s="65"/>
      <c r="DQ284" s="66"/>
      <c r="DR284" s="73"/>
      <c r="DS284" s="74"/>
      <c r="DT284" s="75"/>
      <c r="DU284" s="79"/>
      <c r="DV284" s="67"/>
      <c r="DW284" s="57" t="str">
        <f t="shared" ca="1" si="19"/>
        <v>期限切れ</v>
      </c>
      <c r="DX284" s="46"/>
      <c r="DY284" s="47"/>
      <c r="DZ284" s="46"/>
      <c r="EA284" s="66"/>
      <c r="EB284" s="61"/>
      <c r="EC284" s="66"/>
      <c r="ED284" s="66"/>
      <c r="EE284" s="66"/>
      <c r="EF284" s="66"/>
      <c r="EG284" s="66"/>
      <c r="EH284" s="66"/>
      <c r="EI284" s="68"/>
      <c r="EJ284" s="69"/>
      <c r="EK284" s="69"/>
      <c r="EL284" s="76"/>
      <c r="EM284" s="76"/>
      <c r="EN284" s="72"/>
      <c r="EO284" s="72"/>
    </row>
    <row r="285" spans="1:145" ht="15" customHeight="1">
      <c r="A285" s="32"/>
      <c r="B285" s="77"/>
      <c r="C285" s="59"/>
      <c r="D285" s="35"/>
      <c r="E285" s="78"/>
      <c r="F285" s="61"/>
      <c r="G285" s="62"/>
      <c r="H285" s="61"/>
      <c r="I285" s="63"/>
      <c r="J285" s="64"/>
      <c r="K285" s="65"/>
      <c r="L285" s="66"/>
      <c r="M285" s="65"/>
      <c r="N285" s="79"/>
      <c r="O285" s="67"/>
      <c r="P285" s="80"/>
      <c r="Q285" s="47"/>
      <c r="R285" s="81"/>
      <c r="S285" s="66"/>
      <c r="T285" s="61"/>
      <c r="U285" s="66"/>
      <c r="V285" s="66"/>
      <c r="W285" s="66"/>
      <c r="X285" s="66"/>
      <c r="Y285" s="66"/>
      <c r="Z285" s="66"/>
      <c r="AA285" s="66"/>
      <c r="AB285" s="68"/>
      <c r="AC285" s="69"/>
      <c r="AD285" s="69"/>
      <c r="AE285" s="70"/>
      <c r="AF285" s="71"/>
      <c r="AG285" s="53"/>
      <c r="AH285" s="53"/>
      <c r="AI285" s="54"/>
      <c r="AJ285" s="55"/>
      <c r="AK285" s="82"/>
      <c r="AL285" s="8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4"/>
      <c r="DF285" s="58">
        <v>272</v>
      </c>
      <c r="DG285" s="32"/>
      <c r="DH285" s="59"/>
      <c r="DI285" s="35" t="str">
        <f t="shared" si="16"/>
        <v/>
      </c>
      <c r="DJ285" s="78"/>
      <c r="DK285" s="61"/>
      <c r="DL285" s="62" t="str">
        <f t="shared" ca="1" si="17"/>
        <v/>
      </c>
      <c r="DM285" s="61"/>
      <c r="DN285" s="63"/>
      <c r="DO285" s="64" t="str">
        <f t="shared" si="18"/>
        <v/>
      </c>
      <c r="DP285" s="65"/>
      <c r="DQ285" s="66"/>
      <c r="DR285" s="73"/>
      <c r="DS285" s="74"/>
      <c r="DT285" s="75"/>
      <c r="DU285" s="79"/>
      <c r="DV285" s="67"/>
      <c r="DW285" s="57" t="str">
        <f t="shared" ca="1" si="19"/>
        <v>期限切れ</v>
      </c>
      <c r="DX285" s="46"/>
      <c r="DY285" s="47"/>
      <c r="DZ285" s="46"/>
      <c r="EA285" s="66"/>
      <c r="EB285" s="61"/>
      <c r="EC285" s="66"/>
      <c r="ED285" s="66"/>
      <c r="EE285" s="66"/>
      <c r="EF285" s="66"/>
      <c r="EG285" s="66"/>
      <c r="EH285" s="66"/>
      <c r="EI285" s="68"/>
      <c r="EJ285" s="69"/>
      <c r="EK285" s="69"/>
      <c r="EL285" s="76"/>
      <c r="EM285" s="76"/>
      <c r="EN285" s="72"/>
      <c r="EO285" s="72"/>
    </row>
    <row r="286" spans="1:145" ht="15" customHeight="1">
      <c r="A286" s="32"/>
      <c r="B286" s="77"/>
      <c r="C286" s="59"/>
      <c r="D286" s="35"/>
      <c r="E286" s="78"/>
      <c r="F286" s="61"/>
      <c r="G286" s="62"/>
      <c r="H286" s="61"/>
      <c r="I286" s="63"/>
      <c r="J286" s="64"/>
      <c r="K286" s="65"/>
      <c r="L286" s="66"/>
      <c r="M286" s="65"/>
      <c r="N286" s="79"/>
      <c r="O286" s="67"/>
      <c r="P286" s="80"/>
      <c r="Q286" s="47"/>
      <c r="R286" s="81"/>
      <c r="S286" s="66"/>
      <c r="T286" s="61"/>
      <c r="U286" s="66"/>
      <c r="V286" s="66"/>
      <c r="W286" s="66"/>
      <c r="X286" s="66"/>
      <c r="Y286" s="66"/>
      <c r="Z286" s="66"/>
      <c r="AA286" s="66"/>
      <c r="AB286" s="68"/>
      <c r="AC286" s="69"/>
      <c r="AD286" s="69"/>
      <c r="AE286" s="70"/>
      <c r="AF286" s="71"/>
      <c r="AG286" s="53"/>
      <c r="AH286" s="53"/>
      <c r="AI286" s="54"/>
      <c r="AJ286" s="55"/>
      <c r="AK286" s="82"/>
      <c r="AL286" s="8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4"/>
      <c r="DF286" s="58">
        <v>273</v>
      </c>
      <c r="DG286" s="32"/>
      <c r="DH286" s="59"/>
      <c r="DI286" s="35" t="str">
        <f t="shared" si="16"/>
        <v/>
      </c>
      <c r="DJ286" s="78"/>
      <c r="DK286" s="61"/>
      <c r="DL286" s="62" t="str">
        <f t="shared" ca="1" si="17"/>
        <v/>
      </c>
      <c r="DM286" s="61"/>
      <c r="DN286" s="63"/>
      <c r="DO286" s="64" t="str">
        <f t="shared" si="18"/>
        <v/>
      </c>
      <c r="DP286" s="65"/>
      <c r="DQ286" s="66"/>
      <c r="DR286" s="73"/>
      <c r="DS286" s="74"/>
      <c r="DT286" s="75"/>
      <c r="DU286" s="79"/>
      <c r="DV286" s="67"/>
      <c r="DW286" s="57" t="str">
        <f t="shared" ca="1" si="19"/>
        <v>期限切れ</v>
      </c>
      <c r="DX286" s="46"/>
      <c r="DY286" s="47"/>
      <c r="DZ286" s="46"/>
      <c r="EA286" s="66"/>
      <c r="EB286" s="61"/>
      <c r="EC286" s="66"/>
      <c r="ED286" s="66"/>
      <c r="EE286" s="66"/>
      <c r="EF286" s="66"/>
      <c r="EG286" s="66"/>
      <c r="EH286" s="66"/>
      <c r="EI286" s="68"/>
      <c r="EJ286" s="69"/>
      <c r="EK286" s="69"/>
      <c r="EL286" s="76"/>
      <c r="EM286" s="76"/>
      <c r="EN286" s="72"/>
      <c r="EO286" s="72"/>
    </row>
    <row r="287" spans="1:145" ht="15" customHeight="1">
      <c r="A287" s="32"/>
      <c r="B287" s="77"/>
      <c r="C287" s="59"/>
      <c r="D287" s="35"/>
      <c r="E287" s="78"/>
      <c r="F287" s="61"/>
      <c r="G287" s="62"/>
      <c r="H287" s="61"/>
      <c r="I287" s="63"/>
      <c r="J287" s="64"/>
      <c r="K287" s="65"/>
      <c r="L287" s="66"/>
      <c r="M287" s="65"/>
      <c r="N287" s="79"/>
      <c r="O287" s="67"/>
      <c r="P287" s="80"/>
      <c r="Q287" s="47"/>
      <c r="R287" s="81"/>
      <c r="S287" s="66"/>
      <c r="T287" s="61"/>
      <c r="U287" s="66"/>
      <c r="V287" s="66"/>
      <c r="W287" s="66"/>
      <c r="X287" s="66"/>
      <c r="Y287" s="66"/>
      <c r="Z287" s="66"/>
      <c r="AA287" s="66"/>
      <c r="AB287" s="68"/>
      <c r="AC287" s="69"/>
      <c r="AD287" s="69"/>
      <c r="AE287" s="70"/>
      <c r="AF287" s="71"/>
      <c r="AG287" s="53"/>
      <c r="AH287" s="53"/>
      <c r="AI287" s="54"/>
      <c r="AJ287" s="55"/>
      <c r="AK287" s="82"/>
      <c r="AL287" s="8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4"/>
      <c r="DF287" s="58">
        <v>274</v>
      </c>
      <c r="DG287" s="32"/>
      <c r="DH287" s="59"/>
      <c r="DI287" s="35" t="str">
        <f t="shared" si="16"/>
        <v/>
      </c>
      <c r="DJ287" s="78"/>
      <c r="DK287" s="61"/>
      <c r="DL287" s="62" t="str">
        <f t="shared" ca="1" si="17"/>
        <v/>
      </c>
      <c r="DM287" s="61"/>
      <c r="DN287" s="63"/>
      <c r="DO287" s="64" t="str">
        <f t="shared" si="18"/>
        <v/>
      </c>
      <c r="DP287" s="65"/>
      <c r="DQ287" s="66"/>
      <c r="DR287" s="73"/>
      <c r="DS287" s="74"/>
      <c r="DT287" s="75"/>
      <c r="DU287" s="79"/>
      <c r="DV287" s="67"/>
      <c r="DW287" s="57" t="str">
        <f t="shared" ca="1" si="19"/>
        <v>期限切れ</v>
      </c>
      <c r="DX287" s="46"/>
      <c r="DY287" s="47"/>
      <c r="DZ287" s="46"/>
      <c r="EA287" s="66"/>
      <c r="EB287" s="61"/>
      <c r="EC287" s="66"/>
      <c r="ED287" s="66"/>
      <c r="EE287" s="66"/>
      <c r="EF287" s="66"/>
      <c r="EG287" s="66"/>
      <c r="EH287" s="66"/>
      <c r="EI287" s="68"/>
      <c r="EJ287" s="69"/>
      <c r="EK287" s="69"/>
      <c r="EL287" s="76"/>
      <c r="EM287" s="76"/>
      <c r="EN287" s="72"/>
      <c r="EO287" s="72"/>
    </row>
    <row r="288" spans="1:145" ht="15" customHeight="1">
      <c r="A288" s="32"/>
      <c r="B288" s="77"/>
      <c r="C288" s="59"/>
      <c r="D288" s="35"/>
      <c r="E288" s="78"/>
      <c r="F288" s="61"/>
      <c r="G288" s="62"/>
      <c r="H288" s="61"/>
      <c r="I288" s="63"/>
      <c r="J288" s="64"/>
      <c r="K288" s="65"/>
      <c r="L288" s="66"/>
      <c r="M288" s="65"/>
      <c r="N288" s="79"/>
      <c r="O288" s="67"/>
      <c r="P288" s="80"/>
      <c r="Q288" s="47"/>
      <c r="R288" s="81"/>
      <c r="S288" s="66"/>
      <c r="T288" s="61"/>
      <c r="U288" s="66"/>
      <c r="V288" s="66"/>
      <c r="W288" s="66"/>
      <c r="X288" s="66"/>
      <c r="Y288" s="66"/>
      <c r="Z288" s="66"/>
      <c r="AA288" s="66"/>
      <c r="AB288" s="68"/>
      <c r="AC288" s="69"/>
      <c r="AD288" s="69"/>
      <c r="AE288" s="70"/>
      <c r="AF288" s="71"/>
      <c r="AG288" s="53"/>
      <c r="AH288" s="53"/>
      <c r="AI288" s="54"/>
      <c r="AJ288" s="55"/>
      <c r="AK288" s="82"/>
      <c r="AL288" s="8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4"/>
      <c r="DF288" s="58">
        <v>275</v>
      </c>
      <c r="DG288" s="32"/>
      <c r="DH288" s="59"/>
      <c r="DI288" s="35" t="str">
        <f t="shared" si="16"/>
        <v/>
      </c>
      <c r="DJ288" s="78"/>
      <c r="DK288" s="61"/>
      <c r="DL288" s="62" t="str">
        <f t="shared" ca="1" si="17"/>
        <v/>
      </c>
      <c r="DM288" s="61"/>
      <c r="DN288" s="63"/>
      <c r="DO288" s="64" t="str">
        <f t="shared" si="18"/>
        <v/>
      </c>
      <c r="DP288" s="65"/>
      <c r="DQ288" s="66"/>
      <c r="DR288" s="73"/>
      <c r="DS288" s="74"/>
      <c r="DT288" s="75"/>
      <c r="DU288" s="79"/>
      <c r="DV288" s="67"/>
      <c r="DW288" s="57" t="str">
        <f t="shared" ca="1" si="19"/>
        <v>期限切れ</v>
      </c>
      <c r="DX288" s="46"/>
      <c r="DY288" s="47"/>
      <c r="DZ288" s="46"/>
      <c r="EA288" s="66"/>
      <c r="EB288" s="61"/>
      <c r="EC288" s="66"/>
      <c r="ED288" s="66"/>
      <c r="EE288" s="66"/>
      <c r="EF288" s="66"/>
      <c r="EG288" s="66"/>
      <c r="EH288" s="66"/>
      <c r="EI288" s="68"/>
      <c r="EJ288" s="69"/>
      <c r="EK288" s="69"/>
      <c r="EL288" s="76"/>
      <c r="EM288" s="76"/>
      <c r="EN288" s="72"/>
      <c r="EO288" s="72"/>
    </row>
    <row r="289" spans="1:145" ht="15" customHeight="1">
      <c r="A289" s="32"/>
      <c r="B289" s="77"/>
      <c r="C289" s="59"/>
      <c r="D289" s="35"/>
      <c r="E289" s="78"/>
      <c r="F289" s="61"/>
      <c r="G289" s="62"/>
      <c r="H289" s="61"/>
      <c r="I289" s="63"/>
      <c r="J289" s="64"/>
      <c r="K289" s="65"/>
      <c r="L289" s="66"/>
      <c r="M289" s="65"/>
      <c r="N289" s="79"/>
      <c r="O289" s="67"/>
      <c r="P289" s="80"/>
      <c r="Q289" s="47"/>
      <c r="R289" s="81"/>
      <c r="S289" s="66"/>
      <c r="T289" s="61"/>
      <c r="U289" s="66"/>
      <c r="V289" s="66"/>
      <c r="W289" s="66"/>
      <c r="X289" s="66"/>
      <c r="Y289" s="66"/>
      <c r="Z289" s="66"/>
      <c r="AA289" s="66"/>
      <c r="AB289" s="68"/>
      <c r="AC289" s="69"/>
      <c r="AD289" s="69"/>
      <c r="AE289" s="70"/>
      <c r="AF289" s="71"/>
      <c r="AG289" s="53"/>
      <c r="AH289" s="53"/>
      <c r="AI289" s="54"/>
      <c r="AJ289" s="55"/>
      <c r="AK289" s="82"/>
      <c r="AL289" s="8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4"/>
      <c r="DF289" s="58">
        <v>276</v>
      </c>
      <c r="DG289" s="32"/>
      <c r="DH289" s="59"/>
      <c r="DI289" s="35" t="str">
        <f t="shared" si="16"/>
        <v/>
      </c>
      <c r="DJ289" s="78"/>
      <c r="DK289" s="61"/>
      <c r="DL289" s="62" t="str">
        <f t="shared" ca="1" si="17"/>
        <v/>
      </c>
      <c r="DM289" s="61"/>
      <c r="DN289" s="63"/>
      <c r="DO289" s="64" t="str">
        <f t="shared" si="18"/>
        <v/>
      </c>
      <c r="DP289" s="65"/>
      <c r="DQ289" s="66"/>
      <c r="DR289" s="73"/>
      <c r="DS289" s="74"/>
      <c r="DT289" s="75"/>
      <c r="DU289" s="79"/>
      <c r="DV289" s="67"/>
      <c r="DW289" s="57" t="str">
        <f t="shared" ca="1" si="19"/>
        <v>期限切れ</v>
      </c>
      <c r="DX289" s="46"/>
      <c r="DY289" s="47"/>
      <c r="DZ289" s="46"/>
      <c r="EA289" s="66"/>
      <c r="EB289" s="61"/>
      <c r="EC289" s="66"/>
      <c r="ED289" s="66"/>
      <c r="EE289" s="66"/>
      <c r="EF289" s="66"/>
      <c r="EG289" s="66"/>
      <c r="EH289" s="66"/>
      <c r="EI289" s="68"/>
      <c r="EJ289" s="69"/>
      <c r="EK289" s="69"/>
      <c r="EL289" s="76"/>
      <c r="EM289" s="76"/>
      <c r="EN289" s="72"/>
      <c r="EO289" s="72"/>
    </row>
    <row r="290" spans="1:145" ht="15" customHeight="1">
      <c r="A290" s="32"/>
      <c r="B290" s="77"/>
      <c r="C290" s="59"/>
      <c r="D290" s="35"/>
      <c r="E290" s="78"/>
      <c r="F290" s="61"/>
      <c r="G290" s="62"/>
      <c r="H290" s="61"/>
      <c r="I290" s="63"/>
      <c r="J290" s="64"/>
      <c r="K290" s="65"/>
      <c r="L290" s="66"/>
      <c r="M290" s="65"/>
      <c r="N290" s="79"/>
      <c r="O290" s="67"/>
      <c r="P290" s="80"/>
      <c r="Q290" s="47"/>
      <c r="R290" s="81"/>
      <c r="S290" s="66"/>
      <c r="T290" s="61"/>
      <c r="U290" s="66"/>
      <c r="V290" s="66"/>
      <c r="W290" s="66"/>
      <c r="X290" s="66"/>
      <c r="Y290" s="66"/>
      <c r="Z290" s="66"/>
      <c r="AA290" s="66"/>
      <c r="AB290" s="68"/>
      <c r="AC290" s="69"/>
      <c r="AD290" s="69"/>
      <c r="AE290" s="70"/>
      <c r="AF290" s="71"/>
      <c r="AG290" s="53"/>
      <c r="AH290" s="53"/>
      <c r="AI290" s="54"/>
      <c r="AJ290" s="55"/>
      <c r="AK290" s="82"/>
      <c r="AL290" s="8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4"/>
      <c r="DF290" s="58">
        <v>277</v>
      </c>
      <c r="DG290" s="32"/>
      <c r="DH290" s="59"/>
      <c r="DI290" s="35" t="str">
        <f t="shared" si="16"/>
        <v/>
      </c>
      <c r="DJ290" s="78"/>
      <c r="DK290" s="61"/>
      <c r="DL290" s="62" t="str">
        <f t="shared" ca="1" si="17"/>
        <v/>
      </c>
      <c r="DM290" s="61"/>
      <c r="DN290" s="63"/>
      <c r="DO290" s="64" t="str">
        <f t="shared" si="18"/>
        <v/>
      </c>
      <c r="DP290" s="65"/>
      <c r="DQ290" s="66"/>
      <c r="DR290" s="73"/>
      <c r="DS290" s="74"/>
      <c r="DT290" s="75"/>
      <c r="DU290" s="79"/>
      <c r="DV290" s="67"/>
      <c r="DW290" s="57" t="str">
        <f t="shared" ca="1" si="19"/>
        <v>期限切れ</v>
      </c>
      <c r="DX290" s="46"/>
      <c r="DY290" s="47"/>
      <c r="DZ290" s="46"/>
      <c r="EA290" s="66"/>
      <c r="EB290" s="61"/>
      <c r="EC290" s="66"/>
      <c r="ED290" s="66"/>
      <c r="EE290" s="66"/>
      <c r="EF290" s="66"/>
      <c r="EG290" s="66"/>
      <c r="EH290" s="66"/>
      <c r="EI290" s="68"/>
      <c r="EJ290" s="69"/>
      <c r="EK290" s="69"/>
      <c r="EL290" s="76"/>
      <c r="EM290" s="76"/>
      <c r="EN290" s="72"/>
      <c r="EO290" s="72"/>
    </row>
    <row r="291" spans="1:145" ht="15" customHeight="1">
      <c r="A291" s="32"/>
      <c r="B291" s="77"/>
      <c r="C291" s="59"/>
      <c r="D291" s="35"/>
      <c r="E291" s="78"/>
      <c r="F291" s="61"/>
      <c r="G291" s="62"/>
      <c r="H291" s="61"/>
      <c r="I291" s="63"/>
      <c r="J291" s="64"/>
      <c r="K291" s="65"/>
      <c r="L291" s="66"/>
      <c r="M291" s="65"/>
      <c r="N291" s="79"/>
      <c r="O291" s="67"/>
      <c r="P291" s="80"/>
      <c r="Q291" s="47"/>
      <c r="R291" s="81"/>
      <c r="S291" s="66"/>
      <c r="T291" s="61"/>
      <c r="U291" s="66"/>
      <c r="V291" s="66"/>
      <c r="W291" s="66"/>
      <c r="X291" s="66"/>
      <c r="Y291" s="66"/>
      <c r="Z291" s="66"/>
      <c r="AA291" s="66"/>
      <c r="AB291" s="68"/>
      <c r="AC291" s="69"/>
      <c r="AD291" s="69"/>
      <c r="AE291" s="70"/>
      <c r="AF291" s="71"/>
      <c r="AG291" s="53"/>
      <c r="AH291" s="53"/>
      <c r="AI291" s="54"/>
      <c r="AJ291" s="55"/>
      <c r="AK291" s="82"/>
      <c r="AL291" s="8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4"/>
      <c r="DF291" s="58">
        <v>278</v>
      </c>
      <c r="DG291" s="32"/>
      <c r="DH291" s="59"/>
      <c r="DI291" s="35" t="str">
        <f t="shared" si="16"/>
        <v/>
      </c>
      <c r="DJ291" s="78"/>
      <c r="DK291" s="61"/>
      <c r="DL291" s="62" t="str">
        <f t="shared" ca="1" si="17"/>
        <v/>
      </c>
      <c r="DM291" s="61"/>
      <c r="DN291" s="63"/>
      <c r="DO291" s="64" t="str">
        <f t="shared" si="18"/>
        <v/>
      </c>
      <c r="DP291" s="65"/>
      <c r="DQ291" s="66"/>
      <c r="DR291" s="73"/>
      <c r="DS291" s="74"/>
      <c r="DT291" s="75"/>
      <c r="DU291" s="79"/>
      <c r="DV291" s="67"/>
      <c r="DW291" s="57" t="str">
        <f t="shared" ca="1" si="19"/>
        <v>期限切れ</v>
      </c>
      <c r="DX291" s="46"/>
      <c r="DY291" s="47"/>
      <c r="DZ291" s="46"/>
      <c r="EA291" s="66"/>
      <c r="EB291" s="61"/>
      <c r="EC291" s="66"/>
      <c r="ED291" s="66"/>
      <c r="EE291" s="66"/>
      <c r="EF291" s="66"/>
      <c r="EG291" s="66"/>
      <c r="EH291" s="66"/>
      <c r="EI291" s="68"/>
      <c r="EJ291" s="69"/>
      <c r="EK291" s="69"/>
      <c r="EL291" s="76"/>
      <c r="EM291" s="76"/>
      <c r="EN291" s="72"/>
      <c r="EO291" s="72"/>
    </row>
    <row r="292" spans="1:145" ht="15" customHeight="1">
      <c r="A292" s="32"/>
      <c r="B292" s="77"/>
      <c r="C292" s="59"/>
      <c r="D292" s="35"/>
      <c r="E292" s="78"/>
      <c r="F292" s="61"/>
      <c r="G292" s="62"/>
      <c r="H292" s="61"/>
      <c r="I292" s="63"/>
      <c r="J292" s="64"/>
      <c r="K292" s="65"/>
      <c r="L292" s="66"/>
      <c r="M292" s="65"/>
      <c r="N292" s="79"/>
      <c r="O292" s="67"/>
      <c r="P292" s="80"/>
      <c r="Q292" s="47"/>
      <c r="R292" s="81"/>
      <c r="S292" s="66"/>
      <c r="T292" s="61"/>
      <c r="U292" s="66"/>
      <c r="V292" s="66"/>
      <c r="W292" s="66"/>
      <c r="X292" s="66"/>
      <c r="Y292" s="66"/>
      <c r="Z292" s="66"/>
      <c r="AA292" s="66"/>
      <c r="AB292" s="68"/>
      <c r="AC292" s="69"/>
      <c r="AD292" s="69"/>
      <c r="AE292" s="70"/>
      <c r="AF292" s="71"/>
      <c r="AG292" s="53"/>
      <c r="AH292" s="53"/>
      <c r="AI292" s="54"/>
      <c r="AJ292" s="55"/>
      <c r="AK292" s="82"/>
      <c r="AL292" s="8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4"/>
      <c r="DF292" s="58">
        <v>279</v>
      </c>
      <c r="DG292" s="32"/>
      <c r="DH292" s="59"/>
      <c r="DI292" s="35" t="str">
        <f t="shared" si="16"/>
        <v/>
      </c>
      <c r="DJ292" s="78"/>
      <c r="DK292" s="61"/>
      <c r="DL292" s="62" t="str">
        <f t="shared" ca="1" si="17"/>
        <v/>
      </c>
      <c r="DM292" s="61"/>
      <c r="DN292" s="63"/>
      <c r="DO292" s="64" t="str">
        <f t="shared" si="18"/>
        <v/>
      </c>
      <c r="DP292" s="65"/>
      <c r="DQ292" s="66"/>
      <c r="DR292" s="73"/>
      <c r="DS292" s="74"/>
      <c r="DT292" s="75"/>
      <c r="DU292" s="79"/>
      <c r="DV292" s="67"/>
      <c r="DW292" s="57" t="str">
        <f t="shared" ca="1" si="19"/>
        <v>期限切れ</v>
      </c>
      <c r="DX292" s="46"/>
      <c r="DY292" s="47"/>
      <c r="DZ292" s="46"/>
      <c r="EA292" s="66"/>
      <c r="EB292" s="61"/>
      <c r="EC292" s="66"/>
      <c r="ED292" s="66"/>
      <c r="EE292" s="66"/>
      <c r="EF292" s="66"/>
      <c r="EG292" s="66"/>
      <c r="EH292" s="66"/>
      <c r="EI292" s="68"/>
      <c r="EJ292" s="69"/>
      <c r="EK292" s="69"/>
      <c r="EL292" s="76"/>
      <c r="EM292" s="76"/>
      <c r="EN292" s="72"/>
      <c r="EO292" s="72"/>
    </row>
    <row r="293" spans="1:145" ht="15" customHeight="1">
      <c r="A293" s="32"/>
      <c r="B293" s="77"/>
      <c r="C293" s="59"/>
      <c r="D293" s="35"/>
      <c r="E293" s="78"/>
      <c r="F293" s="61"/>
      <c r="G293" s="62"/>
      <c r="H293" s="61"/>
      <c r="I293" s="63"/>
      <c r="J293" s="64"/>
      <c r="K293" s="65"/>
      <c r="L293" s="66"/>
      <c r="M293" s="65"/>
      <c r="N293" s="79"/>
      <c r="O293" s="67"/>
      <c r="P293" s="80"/>
      <c r="Q293" s="47"/>
      <c r="R293" s="81"/>
      <c r="S293" s="66"/>
      <c r="T293" s="61"/>
      <c r="U293" s="66"/>
      <c r="V293" s="66"/>
      <c r="W293" s="66"/>
      <c r="X293" s="66"/>
      <c r="Y293" s="66"/>
      <c r="Z293" s="66"/>
      <c r="AA293" s="66"/>
      <c r="AB293" s="68"/>
      <c r="AC293" s="69"/>
      <c r="AD293" s="69"/>
      <c r="AE293" s="70"/>
      <c r="AF293" s="71"/>
      <c r="AG293" s="53"/>
      <c r="AH293" s="53"/>
      <c r="AI293" s="54"/>
      <c r="AJ293" s="55"/>
      <c r="AK293" s="82"/>
      <c r="AL293" s="8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4"/>
      <c r="DF293" s="58">
        <v>280</v>
      </c>
      <c r="DG293" s="32"/>
      <c r="DH293" s="59"/>
      <c r="DI293" s="35" t="str">
        <f t="shared" si="16"/>
        <v/>
      </c>
      <c r="DJ293" s="78"/>
      <c r="DK293" s="61"/>
      <c r="DL293" s="62" t="str">
        <f t="shared" ca="1" si="17"/>
        <v/>
      </c>
      <c r="DM293" s="61"/>
      <c r="DN293" s="63"/>
      <c r="DO293" s="64" t="str">
        <f t="shared" si="18"/>
        <v/>
      </c>
      <c r="DP293" s="65"/>
      <c r="DQ293" s="66"/>
      <c r="DR293" s="73"/>
      <c r="DS293" s="74"/>
      <c r="DT293" s="75"/>
      <c r="DU293" s="79"/>
      <c r="DV293" s="67"/>
      <c r="DW293" s="57" t="str">
        <f t="shared" ca="1" si="19"/>
        <v>期限切れ</v>
      </c>
      <c r="DX293" s="46"/>
      <c r="DY293" s="47"/>
      <c r="DZ293" s="46"/>
      <c r="EA293" s="66"/>
      <c r="EB293" s="61"/>
      <c r="EC293" s="66"/>
      <c r="ED293" s="66"/>
      <c r="EE293" s="66"/>
      <c r="EF293" s="66"/>
      <c r="EG293" s="66"/>
      <c r="EH293" s="66"/>
      <c r="EI293" s="68"/>
      <c r="EJ293" s="69"/>
      <c r="EK293" s="69"/>
      <c r="EL293" s="76"/>
      <c r="EM293" s="76"/>
      <c r="EN293" s="72"/>
      <c r="EO293" s="72"/>
    </row>
    <row r="294" spans="1:145" ht="15" customHeight="1">
      <c r="A294" s="32"/>
      <c r="B294" s="77"/>
      <c r="C294" s="59"/>
      <c r="D294" s="35"/>
      <c r="E294" s="78"/>
      <c r="F294" s="61"/>
      <c r="G294" s="62"/>
      <c r="H294" s="61"/>
      <c r="I294" s="63"/>
      <c r="J294" s="64"/>
      <c r="K294" s="65"/>
      <c r="L294" s="66"/>
      <c r="M294" s="65"/>
      <c r="N294" s="79"/>
      <c r="O294" s="67"/>
      <c r="P294" s="80"/>
      <c r="Q294" s="47"/>
      <c r="R294" s="81"/>
      <c r="S294" s="66"/>
      <c r="T294" s="61"/>
      <c r="U294" s="66"/>
      <c r="V294" s="66"/>
      <c r="W294" s="66"/>
      <c r="X294" s="66"/>
      <c r="Y294" s="66"/>
      <c r="Z294" s="66"/>
      <c r="AA294" s="66"/>
      <c r="AB294" s="68"/>
      <c r="AC294" s="69"/>
      <c r="AD294" s="69"/>
      <c r="AE294" s="70"/>
      <c r="AF294" s="71"/>
      <c r="AG294" s="53"/>
      <c r="AH294" s="53"/>
      <c r="AI294" s="54"/>
      <c r="AJ294" s="55"/>
      <c r="AK294" s="82"/>
      <c r="AL294" s="8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4"/>
      <c r="DF294" s="58">
        <v>281</v>
      </c>
      <c r="DG294" s="32"/>
      <c r="DH294" s="59"/>
      <c r="DI294" s="35" t="str">
        <f t="shared" si="16"/>
        <v/>
      </c>
      <c r="DJ294" s="78"/>
      <c r="DK294" s="61"/>
      <c r="DL294" s="62" t="str">
        <f t="shared" ca="1" si="17"/>
        <v/>
      </c>
      <c r="DM294" s="61"/>
      <c r="DN294" s="63"/>
      <c r="DO294" s="64" t="str">
        <f t="shared" si="18"/>
        <v/>
      </c>
      <c r="DP294" s="65"/>
      <c r="DQ294" s="66"/>
      <c r="DR294" s="73"/>
      <c r="DS294" s="74"/>
      <c r="DT294" s="75"/>
      <c r="DU294" s="79"/>
      <c r="DV294" s="67"/>
      <c r="DW294" s="57" t="str">
        <f t="shared" ca="1" si="19"/>
        <v>期限切れ</v>
      </c>
      <c r="DX294" s="46"/>
      <c r="DY294" s="47"/>
      <c r="DZ294" s="46"/>
      <c r="EA294" s="66"/>
      <c r="EB294" s="61"/>
      <c r="EC294" s="66"/>
      <c r="ED294" s="66"/>
      <c r="EE294" s="66"/>
      <c r="EF294" s="66"/>
      <c r="EG294" s="66"/>
      <c r="EH294" s="66"/>
      <c r="EI294" s="68"/>
      <c r="EJ294" s="69"/>
      <c r="EK294" s="69"/>
      <c r="EL294" s="76"/>
      <c r="EM294" s="76"/>
      <c r="EN294" s="72"/>
      <c r="EO294" s="72"/>
    </row>
    <row r="295" spans="1:145" ht="15" customHeight="1">
      <c r="A295" s="32"/>
      <c r="B295" s="77"/>
      <c r="C295" s="59"/>
      <c r="D295" s="35"/>
      <c r="E295" s="78"/>
      <c r="F295" s="61"/>
      <c r="G295" s="62"/>
      <c r="H295" s="61"/>
      <c r="I295" s="63"/>
      <c r="J295" s="64"/>
      <c r="K295" s="65"/>
      <c r="L295" s="66"/>
      <c r="M295" s="65"/>
      <c r="N295" s="79"/>
      <c r="O295" s="67"/>
      <c r="P295" s="80"/>
      <c r="Q295" s="47"/>
      <c r="R295" s="81"/>
      <c r="S295" s="66"/>
      <c r="T295" s="61"/>
      <c r="U295" s="66"/>
      <c r="V295" s="66"/>
      <c r="W295" s="66"/>
      <c r="X295" s="66"/>
      <c r="Y295" s="66"/>
      <c r="Z295" s="66"/>
      <c r="AA295" s="66"/>
      <c r="AB295" s="68"/>
      <c r="AC295" s="69"/>
      <c r="AD295" s="69"/>
      <c r="AE295" s="70"/>
      <c r="AF295" s="71"/>
      <c r="AG295" s="53"/>
      <c r="AH295" s="53"/>
      <c r="AI295" s="54"/>
      <c r="AJ295" s="55"/>
      <c r="AK295" s="82"/>
      <c r="AL295" s="8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4"/>
      <c r="DF295" s="58">
        <v>282</v>
      </c>
      <c r="DG295" s="32"/>
      <c r="DH295" s="59"/>
      <c r="DI295" s="35" t="str">
        <f t="shared" si="16"/>
        <v/>
      </c>
      <c r="DJ295" s="78"/>
      <c r="DK295" s="61"/>
      <c r="DL295" s="62" t="str">
        <f t="shared" ca="1" si="17"/>
        <v/>
      </c>
      <c r="DM295" s="61"/>
      <c r="DN295" s="63"/>
      <c r="DO295" s="64" t="str">
        <f t="shared" si="18"/>
        <v/>
      </c>
      <c r="DP295" s="65"/>
      <c r="DQ295" s="66"/>
      <c r="DR295" s="73"/>
      <c r="DS295" s="74"/>
      <c r="DT295" s="75"/>
      <c r="DU295" s="79"/>
      <c r="DV295" s="67"/>
      <c r="DW295" s="57" t="str">
        <f t="shared" ca="1" si="19"/>
        <v>期限切れ</v>
      </c>
      <c r="DX295" s="46"/>
      <c r="DY295" s="47"/>
      <c r="DZ295" s="46"/>
      <c r="EA295" s="66"/>
      <c r="EB295" s="61"/>
      <c r="EC295" s="66"/>
      <c r="ED295" s="66"/>
      <c r="EE295" s="66"/>
      <c r="EF295" s="66"/>
      <c r="EG295" s="66"/>
      <c r="EH295" s="66"/>
      <c r="EI295" s="68"/>
      <c r="EJ295" s="69"/>
      <c r="EK295" s="69"/>
      <c r="EL295" s="76"/>
      <c r="EM295" s="76"/>
      <c r="EN295" s="72"/>
      <c r="EO295" s="72"/>
    </row>
    <row r="296" spans="1:145" ht="15" customHeight="1">
      <c r="A296" s="32"/>
      <c r="B296" s="77"/>
      <c r="C296" s="59"/>
      <c r="D296" s="35"/>
      <c r="E296" s="78"/>
      <c r="F296" s="61"/>
      <c r="G296" s="62"/>
      <c r="H296" s="61"/>
      <c r="I296" s="63"/>
      <c r="J296" s="64"/>
      <c r="K296" s="65"/>
      <c r="L296" s="66"/>
      <c r="M296" s="65"/>
      <c r="N296" s="79"/>
      <c r="O296" s="67"/>
      <c r="P296" s="80"/>
      <c r="Q296" s="47"/>
      <c r="R296" s="81"/>
      <c r="S296" s="66"/>
      <c r="T296" s="61"/>
      <c r="U296" s="66"/>
      <c r="V296" s="66"/>
      <c r="W296" s="66"/>
      <c r="X296" s="66"/>
      <c r="Y296" s="66"/>
      <c r="Z296" s="66"/>
      <c r="AA296" s="66"/>
      <c r="AB296" s="68"/>
      <c r="AC296" s="69"/>
      <c r="AD296" s="69"/>
      <c r="AE296" s="70"/>
      <c r="AF296" s="71"/>
      <c r="AG296" s="53"/>
      <c r="AH296" s="53"/>
      <c r="AI296" s="54"/>
      <c r="AJ296" s="55"/>
      <c r="AK296" s="82"/>
      <c r="AL296" s="8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4"/>
      <c r="DF296" s="58">
        <v>283</v>
      </c>
      <c r="DG296" s="32"/>
      <c r="DH296" s="59"/>
      <c r="DI296" s="35" t="str">
        <f t="shared" si="16"/>
        <v/>
      </c>
      <c r="DJ296" s="78"/>
      <c r="DK296" s="61"/>
      <c r="DL296" s="62" t="str">
        <f t="shared" ca="1" si="17"/>
        <v/>
      </c>
      <c r="DM296" s="61"/>
      <c r="DN296" s="63"/>
      <c r="DO296" s="64" t="str">
        <f t="shared" si="18"/>
        <v/>
      </c>
      <c r="DP296" s="65"/>
      <c r="DQ296" s="66"/>
      <c r="DR296" s="73"/>
      <c r="DS296" s="74"/>
      <c r="DT296" s="75"/>
      <c r="DU296" s="79"/>
      <c r="DV296" s="67"/>
      <c r="DW296" s="57" t="str">
        <f t="shared" ca="1" si="19"/>
        <v>期限切れ</v>
      </c>
      <c r="DX296" s="46"/>
      <c r="DY296" s="47"/>
      <c r="DZ296" s="46"/>
      <c r="EA296" s="66"/>
      <c r="EB296" s="61"/>
      <c r="EC296" s="66"/>
      <c r="ED296" s="66"/>
      <c r="EE296" s="66"/>
      <c r="EF296" s="66"/>
      <c r="EG296" s="66"/>
      <c r="EH296" s="66"/>
      <c r="EI296" s="68"/>
      <c r="EJ296" s="69"/>
      <c r="EK296" s="69"/>
      <c r="EL296" s="76"/>
      <c r="EM296" s="76"/>
      <c r="EN296" s="72"/>
      <c r="EO296" s="72"/>
    </row>
    <row r="297" spans="1:145" ht="15" customHeight="1">
      <c r="A297" s="32"/>
      <c r="B297" s="77"/>
      <c r="C297" s="59"/>
      <c r="D297" s="35"/>
      <c r="E297" s="78"/>
      <c r="F297" s="61"/>
      <c r="G297" s="62"/>
      <c r="H297" s="61"/>
      <c r="I297" s="63"/>
      <c r="J297" s="64"/>
      <c r="K297" s="65"/>
      <c r="L297" s="66"/>
      <c r="M297" s="65"/>
      <c r="N297" s="79"/>
      <c r="O297" s="67"/>
      <c r="P297" s="80"/>
      <c r="Q297" s="47"/>
      <c r="R297" s="81"/>
      <c r="S297" s="66"/>
      <c r="T297" s="61"/>
      <c r="U297" s="66"/>
      <c r="V297" s="66"/>
      <c r="W297" s="66"/>
      <c r="X297" s="66"/>
      <c r="Y297" s="66"/>
      <c r="Z297" s="66"/>
      <c r="AA297" s="66"/>
      <c r="AB297" s="68"/>
      <c r="AC297" s="69"/>
      <c r="AD297" s="69"/>
      <c r="AE297" s="70"/>
      <c r="AF297" s="71"/>
      <c r="AG297" s="53"/>
      <c r="AH297" s="53"/>
      <c r="AI297" s="54"/>
      <c r="AJ297" s="55"/>
      <c r="AK297" s="82"/>
      <c r="AL297" s="8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4"/>
      <c r="DF297" s="58">
        <v>284</v>
      </c>
      <c r="DG297" s="32"/>
      <c r="DH297" s="59"/>
      <c r="DI297" s="35" t="str">
        <f t="shared" si="16"/>
        <v/>
      </c>
      <c r="DJ297" s="78"/>
      <c r="DK297" s="61"/>
      <c r="DL297" s="62" t="str">
        <f t="shared" ca="1" si="17"/>
        <v/>
      </c>
      <c r="DM297" s="61"/>
      <c r="DN297" s="63"/>
      <c r="DO297" s="64" t="str">
        <f t="shared" si="18"/>
        <v/>
      </c>
      <c r="DP297" s="65"/>
      <c r="DQ297" s="66"/>
      <c r="DR297" s="73"/>
      <c r="DS297" s="74"/>
      <c r="DT297" s="75"/>
      <c r="DU297" s="79"/>
      <c r="DV297" s="67"/>
      <c r="DW297" s="57" t="str">
        <f t="shared" ca="1" si="19"/>
        <v>期限切れ</v>
      </c>
      <c r="DX297" s="46"/>
      <c r="DY297" s="47"/>
      <c r="DZ297" s="46"/>
      <c r="EA297" s="66"/>
      <c r="EB297" s="61"/>
      <c r="EC297" s="66"/>
      <c r="ED297" s="66"/>
      <c r="EE297" s="66"/>
      <c r="EF297" s="66"/>
      <c r="EG297" s="66"/>
      <c r="EH297" s="66"/>
      <c r="EI297" s="68"/>
      <c r="EJ297" s="69"/>
      <c r="EK297" s="69"/>
      <c r="EL297" s="76"/>
      <c r="EM297" s="76"/>
      <c r="EN297" s="72"/>
      <c r="EO297" s="72"/>
    </row>
    <row r="298" spans="1:145" ht="15" customHeight="1">
      <c r="A298" s="32"/>
      <c r="B298" s="77"/>
      <c r="C298" s="59"/>
      <c r="D298" s="35"/>
      <c r="E298" s="78"/>
      <c r="F298" s="61"/>
      <c r="G298" s="62"/>
      <c r="H298" s="61"/>
      <c r="I298" s="63"/>
      <c r="J298" s="64"/>
      <c r="K298" s="65"/>
      <c r="L298" s="66"/>
      <c r="M298" s="65"/>
      <c r="N298" s="79"/>
      <c r="O298" s="67"/>
      <c r="P298" s="80"/>
      <c r="Q298" s="47"/>
      <c r="R298" s="81"/>
      <c r="S298" s="66"/>
      <c r="T298" s="61"/>
      <c r="U298" s="66"/>
      <c r="V298" s="66"/>
      <c r="W298" s="66"/>
      <c r="X298" s="66"/>
      <c r="Y298" s="66"/>
      <c r="Z298" s="66"/>
      <c r="AA298" s="66"/>
      <c r="AB298" s="68"/>
      <c r="AC298" s="69"/>
      <c r="AD298" s="69"/>
      <c r="AE298" s="70"/>
      <c r="AF298" s="71"/>
      <c r="AG298" s="53"/>
      <c r="AH298" s="53"/>
      <c r="AI298" s="54"/>
      <c r="AJ298" s="55"/>
      <c r="AK298" s="82"/>
      <c r="AL298" s="8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4"/>
      <c r="DF298" s="58">
        <v>285</v>
      </c>
      <c r="DG298" s="32"/>
      <c r="DH298" s="59"/>
      <c r="DI298" s="35" t="str">
        <f t="shared" si="16"/>
        <v/>
      </c>
      <c r="DJ298" s="78"/>
      <c r="DK298" s="61"/>
      <c r="DL298" s="62" t="str">
        <f t="shared" ca="1" si="17"/>
        <v/>
      </c>
      <c r="DM298" s="61"/>
      <c r="DN298" s="63"/>
      <c r="DO298" s="64" t="str">
        <f t="shared" si="18"/>
        <v/>
      </c>
      <c r="DP298" s="65"/>
      <c r="DQ298" s="66"/>
      <c r="DR298" s="73"/>
      <c r="DS298" s="74"/>
      <c r="DT298" s="75"/>
      <c r="DU298" s="79"/>
      <c r="DV298" s="67"/>
      <c r="DW298" s="57" t="str">
        <f t="shared" ca="1" si="19"/>
        <v>期限切れ</v>
      </c>
      <c r="DX298" s="46"/>
      <c r="DY298" s="47"/>
      <c r="DZ298" s="46"/>
      <c r="EA298" s="66"/>
      <c r="EB298" s="61"/>
      <c r="EC298" s="66"/>
      <c r="ED298" s="66"/>
      <c r="EE298" s="66"/>
      <c r="EF298" s="66"/>
      <c r="EG298" s="66"/>
      <c r="EH298" s="66"/>
      <c r="EI298" s="68"/>
      <c r="EJ298" s="69"/>
      <c r="EK298" s="69"/>
      <c r="EL298" s="76"/>
      <c r="EM298" s="76"/>
      <c r="EN298" s="72"/>
      <c r="EO298" s="72"/>
    </row>
    <row r="299" spans="1:145" ht="15" customHeight="1">
      <c r="A299" s="32"/>
      <c r="B299" s="77"/>
      <c r="C299" s="59"/>
      <c r="D299" s="35"/>
      <c r="E299" s="78"/>
      <c r="F299" s="61"/>
      <c r="G299" s="62"/>
      <c r="H299" s="61"/>
      <c r="I299" s="63"/>
      <c r="J299" s="64"/>
      <c r="K299" s="65"/>
      <c r="L299" s="66"/>
      <c r="M299" s="65"/>
      <c r="N299" s="79"/>
      <c r="O299" s="67"/>
      <c r="P299" s="80"/>
      <c r="Q299" s="47"/>
      <c r="R299" s="81"/>
      <c r="S299" s="66"/>
      <c r="T299" s="61"/>
      <c r="U299" s="66"/>
      <c r="V299" s="66"/>
      <c r="W299" s="66"/>
      <c r="X299" s="66"/>
      <c r="Y299" s="66"/>
      <c r="Z299" s="66"/>
      <c r="AA299" s="66"/>
      <c r="AB299" s="68"/>
      <c r="AC299" s="69"/>
      <c r="AD299" s="69"/>
      <c r="AE299" s="70"/>
      <c r="AF299" s="71"/>
      <c r="AG299" s="53"/>
      <c r="AH299" s="53"/>
      <c r="AI299" s="54"/>
      <c r="AJ299" s="55"/>
      <c r="AK299" s="82"/>
      <c r="AL299" s="8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4"/>
      <c r="DF299" s="58">
        <v>286</v>
      </c>
      <c r="DG299" s="32"/>
      <c r="DH299" s="59"/>
      <c r="DI299" s="35" t="str">
        <f t="shared" si="16"/>
        <v/>
      </c>
      <c r="DJ299" s="78"/>
      <c r="DK299" s="61"/>
      <c r="DL299" s="62" t="str">
        <f t="shared" ca="1" si="17"/>
        <v/>
      </c>
      <c r="DM299" s="61"/>
      <c r="DN299" s="63"/>
      <c r="DO299" s="64" t="str">
        <f t="shared" si="18"/>
        <v/>
      </c>
      <c r="DP299" s="65"/>
      <c r="DQ299" s="66"/>
      <c r="DR299" s="73"/>
      <c r="DS299" s="74"/>
      <c r="DT299" s="75"/>
      <c r="DU299" s="79"/>
      <c r="DV299" s="67"/>
      <c r="DW299" s="57" t="str">
        <f t="shared" ca="1" si="19"/>
        <v>期限切れ</v>
      </c>
      <c r="DX299" s="46"/>
      <c r="DY299" s="47"/>
      <c r="DZ299" s="46"/>
      <c r="EA299" s="66"/>
      <c r="EB299" s="61"/>
      <c r="EC299" s="66"/>
      <c r="ED299" s="66"/>
      <c r="EE299" s="66"/>
      <c r="EF299" s="66"/>
      <c r="EG299" s="66"/>
      <c r="EH299" s="66"/>
      <c r="EI299" s="68"/>
      <c r="EJ299" s="69"/>
      <c r="EK299" s="69"/>
      <c r="EL299" s="76"/>
      <c r="EM299" s="76"/>
      <c r="EN299" s="72"/>
      <c r="EO299" s="72"/>
    </row>
    <row r="300" spans="1:145" ht="15" customHeight="1">
      <c r="A300" s="32"/>
      <c r="B300" s="77"/>
      <c r="C300" s="59"/>
      <c r="D300" s="35"/>
      <c r="E300" s="78"/>
      <c r="F300" s="61"/>
      <c r="G300" s="62"/>
      <c r="H300" s="61"/>
      <c r="I300" s="63"/>
      <c r="J300" s="64"/>
      <c r="K300" s="65"/>
      <c r="L300" s="66"/>
      <c r="M300" s="65"/>
      <c r="N300" s="79"/>
      <c r="O300" s="67"/>
      <c r="P300" s="80"/>
      <c r="Q300" s="47"/>
      <c r="R300" s="81"/>
      <c r="S300" s="66"/>
      <c r="T300" s="61"/>
      <c r="U300" s="66"/>
      <c r="V300" s="66"/>
      <c r="W300" s="66"/>
      <c r="X300" s="66"/>
      <c r="Y300" s="66"/>
      <c r="Z300" s="66"/>
      <c r="AA300" s="66"/>
      <c r="AB300" s="68"/>
      <c r="AC300" s="69"/>
      <c r="AD300" s="69"/>
      <c r="AE300" s="70"/>
      <c r="AF300" s="71"/>
      <c r="AG300" s="53"/>
      <c r="AH300" s="53"/>
      <c r="AI300" s="54"/>
      <c r="AJ300" s="55"/>
      <c r="AK300" s="82"/>
      <c r="AL300" s="8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4"/>
      <c r="DF300" s="58">
        <v>287</v>
      </c>
      <c r="DG300" s="32"/>
      <c r="DH300" s="59"/>
      <c r="DI300" s="35" t="str">
        <f t="shared" si="16"/>
        <v/>
      </c>
      <c r="DJ300" s="78"/>
      <c r="DK300" s="61"/>
      <c r="DL300" s="62" t="str">
        <f t="shared" ca="1" si="17"/>
        <v/>
      </c>
      <c r="DM300" s="61"/>
      <c r="DN300" s="63"/>
      <c r="DO300" s="64" t="str">
        <f t="shared" si="18"/>
        <v/>
      </c>
      <c r="DP300" s="65"/>
      <c r="DQ300" s="66"/>
      <c r="DR300" s="73"/>
      <c r="DS300" s="74"/>
      <c r="DT300" s="75"/>
      <c r="DU300" s="79"/>
      <c r="DV300" s="67"/>
      <c r="DW300" s="57" t="str">
        <f t="shared" ca="1" si="19"/>
        <v>期限切れ</v>
      </c>
      <c r="DX300" s="46"/>
      <c r="DY300" s="47"/>
      <c r="DZ300" s="46"/>
      <c r="EA300" s="66"/>
      <c r="EB300" s="61"/>
      <c r="EC300" s="66"/>
      <c r="ED300" s="66"/>
      <c r="EE300" s="66"/>
      <c r="EF300" s="66"/>
      <c r="EG300" s="66"/>
      <c r="EH300" s="66"/>
      <c r="EI300" s="68"/>
      <c r="EJ300" s="69"/>
      <c r="EK300" s="69"/>
      <c r="EL300" s="76"/>
      <c r="EM300" s="76"/>
      <c r="EN300" s="72"/>
      <c r="EO300" s="72"/>
    </row>
    <row r="301" spans="1:145" ht="15" customHeight="1">
      <c r="A301" s="32"/>
      <c r="B301" s="77"/>
      <c r="C301" s="59"/>
      <c r="D301" s="35"/>
      <c r="E301" s="78"/>
      <c r="F301" s="61"/>
      <c r="G301" s="62"/>
      <c r="H301" s="61"/>
      <c r="I301" s="63"/>
      <c r="J301" s="64"/>
      <c r="K301" s="65"/>
      <c r="L301" s="66"/>
      <c r="M301" s="65"/>
      <c r="N301" s="79"/>
      <c r="O301" s="67"/>
      <c r="P301" s="80"/>
      <c r="Q301" s="47"/>
      <c r="R301" s="81"/>
      <c r="S301" s="66"/>
      <c r="T301" s="61"/>
      <c r="U301" s="66"/>
      <c r="V301" s="66"/>
      <c r="W301" s="66"/>
      <c r="X301" s="66"/>
      <c r="Y301" s="66"/>
      <c r="Z301" s="66"/>
      <c r="AA301" s="66"/>
      <c r="AB301" s="68"/>
      <c r="AC301" s="69"/>
      <c r="AD301" s="69"/>
      <c r="AE301" s="70"/>
      <c r="AF301" s="71"/>
      <c r="AG301" s="53"/>
      <c r="AH301" s="53"/>
      <c r="AI301" s="54"/>
      <c r="AJ301" s="55"/>
      <c r="AK301" s="82"/>
      <c r="AL301" s="8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4"/>
      <c r="DF301" s="58">
        <v>288</v>
      </c>
      <c r="DG301" s="32"/>
      <c r="DH301" s="59"/>
      <c r="DI301" s="35" t="str">
        <f t="shared" si="16"/>
        <v/>
      </c>
      <c r="DJ301" s="78"/>
      <c r="DK301" s="61"/>
      <c r="DL301" s="62" t="str">
        <f t="shared" ca="1" si="17"/>
        <v/>
      </c>
      <c r="DM301" s="61"/>
      <c r="DN301" s="63"/>
      <c r="DO301" s="64" t="str">
        <f t="shared" si="18"/>
        <v/>
      </c>
      <c r="DP301" s="65"/>
      <c r="DQ301" s="66"/>
      <c r="DR301" s="73"/>
      <c r="DS301" s="74"/>
      <c r="DT301" s="75"/>
      <c r="DU301" s="79"/>
      <c r="DV301" s="67"/>
      <c r="DW301" s="57" t="str">
        <f t="shared" ca="1" si="19"/>
        <v>期限切れ</v>
      </c>
      <c r="DX301" s="46"/>
      <c r="DY301" s="47"/>
      <c r="DZ301" s="46"/>
      <c r="EA301" s="66"/>
      <c r="EB301" s="61"/>
      <c r="EC301" s="66"/>
      <c r="ED301" s="66"/>
      <c r="EE301" s="66"/>
      <c r="EF301" s="66"/>
      <c r="EG301" s="66"/>
      <c r="EH301" s="66"/>
      <c r="EI301" s="68"/>
      <c r="EJ301" s="69"/>
      <c r="EK301" s="69"/>
      <c r="EL301" s="76"/>
      <c r="EM301" s="76"/>
      <c r="EN301" s="72"/>
      <c r="EO301" s="72"/>
    </row>
    <row r="302" spans="1:145" ht="15" customHeight="1">
      <c r="A302" s="32"/>
      <c r="B302" s="77"/>
      <c r="C302" s="59"/>
      <c r="D302" s="35"/>
      <c r="E302" s="78"/>
      <c r="F302" s="61"/>
      <c r="G302" s="62"/>
      <c r="H302" s="61"/>
      <c r="I302" s="63"/>
      <c r="J302" s="64"/>
      <c r="K302" s="65"/>
      <c r="L302" s="66"/>
      <c r="M302" s="65"/>
      <c r="N302" s="79"/>
      <c r="O302" s="67"/>
      <c r="P302" s="80"/>
      <c r="Q302" s="47"/>
      <c r="R302" s="81"/>
      <c r="S302" s="66"/>
      <c r="T302" s="61"/>
      <c r="U302" s="66"/>
      <c r="V302" s="66"/>
      <c r="W302" s="66"/>
      <c r="X302" s="66"/>
      <c r="Y302" s="66"/>
      <c r="Z302" s="66"/>
      <c r="AA302" s="66"/>
      <c r="AB302" s="68"/>
      <c r="AC302" s="69"/>
      <c r="AD302" s="69"/>
      <c r="AE302" s="70"/>
      <c r="AF302" s="71"/>
      <c r="AG302" s="53"/>
      <c r="AH302" s="53"/>
      <c r="AI302" s="54"/>
      <c r="AJ302" s="55"/>
      <c r="AK302" s="82"/>
      <c r="AL302" s="8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4"/>
      <c r="DF302" s="58">
        <v>289</v>
      </c>
      <c r="DG302" s="32"/>
      <c r="DH302" s="59"/>
      <c r="DI302" s="35" t="str">
        <f t="shared" si="16"/>
        <v/>
      </c>
      <c r="DJ302" s="78"/>
      <c r="DK302" s="61"/>
      <c r="DL302" s="62" t="str">
        <f t="shared" ca="1" si="17"/>
        <v/>
      </c>
      <c r="DM302" s="61"/>
      <c r="DN302" s="63"/>
      <c r="DO302" s="64" t="str">
        <f t="shared" si="18"/>
        <v/>
      </c>
      <c r="DP302" s="65"/>
      <c r="DQ302" s="66"/>
      <c r="DR302" s="73"/>
      <c r="DS302" s="74"/>
      <c r="DT302" s="75"/>
      <c r="DU302" s="79"/>
      <c r="DV302" s="67"/>
      <c r="DW302" s="57" t="str">
        <f t="shared" ca="1" si="19"/>
        <v>期限切れ</v>
      </c>
      <c r="DX302" s="46"/>
      <c r="DY302" s="47"/>
      <c r="DZ302" s="46"/>
      <c r="EA302" s="66"/>
      <c r="EB302" s="61"/>
      <c r="EC302" s="66"/>
      <c r="ED302" s="66"/>
      <c r="EE302" s="66"/>
      <c r="EF302" s="66"/>
      <c r="EG302" s="66"/>
      <c r="EH302" s="66"/>
      <c r="EI302" s="68"/>
      <c r="EJ302" s="69"/>
      <c r="EK302" s="69"/>
      <c r="EL302" s="76"/>
      <c r="EM302" s="76"/>
      <c r="EN302" s="72"/>
      <c r="EO302" s="72"/>
    </row>
    <row r="303" spans="1:145" ht="15" customHeight="1">
      <c r="A303" s="32"/>
      <c r="B303" s="77"/>
      <c r="C303" s="59"/>
      <c r="D303" s="35"/>
      <c r="E303" s="78"/>
      <c r="F303" s="61"/>
      <c r="G303" s="62"/>
      <c r="H303" s="61"/>
      <c r="I303" s="63"/>
      <c r="J303" s="64"/>
      <c r="K303" s="65"/>
      <c r="L303" s="66"/>
      <c r="M303" s="65"/>
      <c r="N303" s="79"/>
      <c r="O303" s="67"/>
      <c r="P303" s="80"/>
      <c r="Q303" s="47"/>
      <c r="R303" s="81"/>
      <c r="S303" s="66"/>
      <c r="T303" s="61"/>
      <c r="U303" s="66"/>
      <c r="V303" s="66"/>
      <c r="W303" s="66"/>
      <c r="X303" s="66"/>
      <c r="Y303" s="66"/>
      <c r="Z303" s="66"/>
      <c r="AA303" s="66"/>
      <c r="AB303" s="68"/>
      <c r="AC303" s="69"/>
      <c r="AD303" s="69"/>
      <c r="AE303" s="70"/>
      <c r="AF303" s="71"/>
      <c r="AG303" s="53"/>
      <c r="AH303" s="53"/>
      <c r="AI303" s="54"/>
      <c r="AJ303" s="55"/>
      <c r="AK303" s="82"/>
      <c r="AL303" s="8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4"/>
      <c r="DF303" s="58">
        <v>290</v>
      </c>
      <c r="DG303" s="32"/>
      <c r="DH303" s="59"/>
      <c r="DI303" s="35" t="str">
        <f t="shared" si="16"/>
        <v/>
      </c>
      <c r="DJ303" s="78"/>
      <c r="DK303" s="61"/>
      <c r="DL303" s="62" t="str">
        <f t="shared" ca="1" si="17"/>
        <v/>
      </c>
      <c r="DM303" s="61"/>
      <c r="DN303" s="63"/>
      <c r="DO303" s="64" t="str">
        <f t="shared" si="18"/>
        <v/>
      </c>
      <c r="DP303" s="65"/>
      <c r="DQ303" s="66"/>
      <c r="DR303" s="73"/>
      <c r="DS303" s="74"/>
      <c r="DT303" s="75"/>
      <c r="DU303" s="79"/>
      <c r="DV303" s="67"/>
      <c r="DW303" s="57" t="str">
        <f t="shared" ca="1" si="19"/>
        <v>期限切れ</v>
      </c>
      <c r="DX303" s="46"/>
      <c r="DY303" s="47"/>
      <c r="DZ303" s="46"/>
      <c r="EA303" s="66"/>
      <c r="EB303" s="61"/>
      <c r="EC303" s="66"/>
      <c r="ED303" s="66"/>
      <c r="EE303" s="66"/>
      <c r="EF303" s="66"/>
      <c r="EG303" s="66"/>
      <c r="EH303" s="66"/>
      <c r="EI303" s="68"/>
      <c r="EJ303" s="69"/>
      <c r="EK303" s="69"/>
      <c r="EL303" s="76"/>
      <c r="EM303" s="76"/>
      <c r="EN303" s="72"/>
      <c r="EO303" s="72"/>
    </row>
    <row r="304" spans="1:145" ht="15" customHeight="1">
      <c r="A304" s="32"/>
      <c r="B304" s="77"/>
      <c r="C304" s="59"/>
      <c r="D304" s="35"/>
      <c r="E304" s="78"/>
      <c r="F304" s="61"/>
      <c r="G304" s="62"/>
      <c r="H304" s="61"/>
      <c r="I304" s="63"/>
      <c r="J304" s="64"/>
      <c r="K304" s="65"/>
      <c r="L304" s="66"/>
      <c r="M304" s="65"/>
      <c r="N304" s="79"/>
      <c r="O304" s="67"/>
      <c r="P304" s="80"/>
      <c r="Q304" s="47"/>
      <c r="R304" s="81"/>
      <c r="S304" s="66"/>
      <c r="T304" s="61"/>
      <c r="U304" s="66"/>
      <c r="V304" s="66"/>
      <c r="W304" s="66"/>
      <c r="X304" s="66"/>
      <c r="Y304" s="66"/>
      <c r="Z304" s="66"/>
      <c r="AA304" s="66"/>
      <c r="AB304" s="68"/>
      <c r="AC304" s="69"/>
      <c r="AD304" s="69"/>
      <c r="AE304" s="70"/>
      <c r="AF304" s="71"/>
      <c r="AG304" s="53"/>
      <c r="AH304" s="53"/>
      <c r="AI304" s="54"/>
      <c r="AJ304" s="55"/>
      <c r="AK304" s="82"/>
      <c r="AL304" s="8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4"/>
      <c r="DF304" s="58">
        <v>291</v>
      </c>
      <c r="DG304" s="32"/>
      <c r="DH304" s="59"/>
      <c r="DI304" s="35" t="str">
        <f t="shared" si="16"/>
        <v/>
      </c>
      <c r="DJ304" s="78"/>
      <c r="DK304" s="61"/>
      <c r="DL304" s="62" t="str">
        <f t="shared" ca="1" si="17"/>
        <v/>
      </c>
      <c r="DM304" s="61"/>
      <c r="DN304" s="63"/>
      <c r="DO304" s="64" t="str">
        <f t="shared" si="18"/>
        <v/>
      </c>
      <c r="DP304" s="65"/>
      <c r="DQ304" s="66"/>
      <c r="DR304" s="73"/>
      <c r="DS304" s="74"/>
      <c r="DT304" s="75"/>
      <c r="DU304" s="79"/>
      <c r="DV304" s="67"/>
      <c r="DW304" s="57" t="str">
        <f t="shared" ca="1" si="19"/>
        <v>期限切れ</v>
      </c>
      <c r="DX304" s="46"/>
      <c r="DY304" s="47"/>
      <c r="DZ304" s="46"/>
      <c r="EA304" s="66"/>
      <c r="EB304" s="61"/>
      <c r="EC304" s="66"/>
      <c r="ED304" s="66"/>
      <c r="EE304" s="66"/>
      <c r="EF304" s="66"/>
      <c r="EG304" s="66"/>
      <c r="EH304" s="66"/>
      <c r="EI304" s="68"/>
      <c r="EJ304" s="69"/>
      <c r="EK304" s="69"/>
      <c r="EL304" s="76"/>
      <c r="EM304" s="76"/>
      <c r="EN304" s="72"/>
      <c r="EO304" s="72"/>
    </row>
    <row r="305" spans="1:145" ht="15" customHeight="1">
      <c r="A305" s="32"/>
      <c r="B305" s="77"/>
      <c r="C305" s="59"/>
      <c r="D305" s="35"/>
      <c r="E305" s="78"/>
      <c r="F305" s="61"/>
      <c r="G305" s="62"/>
      <c r="H305" s="61"/>
      <c r="I305" s="63"/>
      <c r="J305" s="64"/>
      <c r="K305" s="65"/>
      <c r="L305" s="66"/>
      <c r="M305" s="65"/>
      <c r="N305" s="79"/>
      <c r="O305" s="67"/>
      <c r="P305" s="80"/>
      <c r="Q305" s="47"/>
      <c r="R305" s="81"/>
      <c r="S305" s="66"/>
      <c r="T305" s="61"/>
      <c r="U305" s="66"/>
      <c r="V305" s="66"/>
      <c r="W305" s="66"/>
      <c r="X305" s="66"/>
      <c r="Y305" s="66"/>
      <c r="Z305" s="66"/>
      <c r="AA305" s="66"/>
      <c r="AB305" s="68"/>
      <c r="AC305" s="69"/>
      <c r="AD305" s="69"/>
      <c r="AE305" s="70"/>
      <c r="AF305" s="71"/>
      <c r="AG305" s="53"/>
      <c r="AH305" s="53"/>
      <c r="AI305" s="54"/>
      <c r="AJ305" s="55"/>
      <c r="AK305" s="82"/>
      <c r="AL305" s="8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4"/>
      <c r="DF305" s="58">
        <v>292</v>
      </c>
      <c r="DG305" s="32"/>
      <c r="DH305" s="59"/>
      <c r="DI305" s="35" t="str">
        <f t="shared" si="16"/>
        <v/>
      </c>
      <c r="DJ305" s="78"/>
      <c r="DK305" s="61"/>
      <c r="DL305" s="62" t="str">
        <f t="shared" ca="1" si="17"/>
        <v/>
      </c>
      <c r="DM305" s="61"/>
      <c r="DN305" s="63"/>
      <c r="DO305" s="64" t="str">
        <f t="shared" si="18"/>
        <v/>
      </c>
      <c r="DP305" s="65"/>
      <c r="DQ305" s="66"/>
      <c r="DR305" s="73"/>
      <c r="DS305" s="74"/>
      <c r="DT305" s="75"/>
      <c r="DU305" s="79"/>
      <c r="DV305" s="67"/>
      <c r="DW305" s="57" t="str">
        <f t="shared" ca="1" si="19"/>
        <v>期限切れ</v>
      </c>
      <c r="DX305" s="46"/>
      <c r="DY305" s="47"/>
      <c r="DZ305" s="46"/>
      <c r="EA305" s="66"/>
      <c r="EB305" s="61"/>
      <c r="EC305" s="66"/>
      <c r="ED305" s="66"/>
      <c r="EE305" s="66"/>
      <c r="EF305" s="66"/>
      <c r="EG305" s="66"/>
      <c r="EH305" s="66"/>
      <c r="EI305" s="68"/>
      <c r="EJ305" s="69"/>
      <c r="EK305" s="69"/>
      <c r="EL305" s="76"/>
      <c r="EM305" s="76"/>
      <c r="EN305" s="72"/>
      <c r="EO305" s="72"/>
    </row>
    <row r="306" spans="1:145" ht="15" customHeight="1">
      <c r="A306" s="32"/>
      <c r="B306" s="77"/>
      <c r="C306" s="59"/>
      <c r="D306" s="35"/>
      <c r="E306" s="78"/>
      <c r="F306" s="61"/>
      <c r="G306" s="62"/>
      <c r="H306" s="61"/>
      <c r="I306" s="63"/>
      <c r="J306" s="64"/>
      <c r="K306" s="65"/>
      <c r="L306" s="66"/>
      <c r="M306" s="65"/>
      <c r="N306" s="79"/>
      <c r="O306" s="67"/>
      <c r="P306" s="80"/>
      <c r="Q306" s="47"/>
      <c r="R306" s="81"/>
      <c r="S306" s="66"/>
      <c r="T306" s="61"/>
      <c r="U306" s="66"/>
      <c r="V306" s="66"/>
      <c r="W306" s="66"/>
      <c r="X306" s="66"/>
      <c r="Y306" s="66"/>
      <c r="Z306" s="66"/>
      <c r="AA306" s="66"/>
      <c r="AB306" s="68"/>
      <c r="AC306" s="69"/>
      <c r="AD306" s="69"/>
      <c r="AE306" s="70"/>
      <c r="AF306" s="71"/>
      <c r="AG306" s="53"/>
      <c r="AH306" s="53"/>
      <c r="AI306" s="54"/>
      <c r="AJ306" s="55"/>
      <c r="AK306" s="82"/>
      <c r="AL306" s="8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4"/>
      <c r="DF306" s="58">
        <v>293</v>
      </c>
      <c r="DG306" s="32"/>
      <c r="DH306" s="59"/>
      <c r="DI306" s="35" t="str">
        <f t="shared" si="16"/>
        <v/>
      </c>
      <c r="DJ306" s="78"/>
      <c r="DK306" s="61"/>
      <c r="DL306" s="62" t="str">
        <f t="shared" ca="1" si="17"/>
        <v/>
      </c>
      <c r="DM306" s="61"/>
      <c r="DN306" s="63"/>
      <c r="DO306" s="64" t="str">
        <f t="shared" si="18"/>
        <v/>
      </c>
      <c r="DP306" s="65"/>
      <c r="DQ306" s="66"/>
      <c r="DR306" s="73"/>
      <c r="DS306" s="74"/>
      <c r="DT306" s="75"/>
      <c r="DU306" s="79"/>
      <c r="DV306" s="67"/>
      <c r="DW306" s="57" t="str">
        <f t="shared" ca="1" si="19"/>
        <v>期限切れ</v>
      </c>
      <c r="DX306" s="46"/>
      <c r="DY306" s="47"/>
      <c r="DZ306" s="46"/>
      <c r="EA306" s="66"/>
      <c r="EB306" s="61"/>
      <c r="EC306" s="66"/>
      <c r="ED306" s="66"/>
      <c r="EE306" s="66"/>
      <c r="EF306" s="66"/>
      <c r="EG306" s="66"/>
      <c r="EH306" s="66"/>
      <c r="EI306" s="68"/>
      <c r="EJ306" s="69"/>
      <c r="EK306" s="69"/>
      <c r="EL306" s="76"/>
      <c r="EM306" s="76"/>
      <c r="EN306" s="72"/>
      <c r="EO306" s="72"/>
    </row>
    <row r="307" spans="1:145" ht="15" customHeight="1">
      <c r="A307" s="32"/>
      <c r="B307" s="77"/>
      <c r="C307" s="59"/>
      <c r="D307" s="35"/>
      <c r="E307" s="78"/>
      <c r="F307" s="61"/>
      <c r="G307" s="62"/>
      <c r="H307" s="61"/>
      <c r="I307" s="63"/>
      <c r="J307" s="64"/>
      <c r="K307" s="65"/>
      <c r="L307" s="66"/>
      <c r="M307" s="65"/>
      <c r="N307" s="79"/>
      <c r="O307" s="67"/>
      <c r="P307" s="80"/>
      <c r="Q307" s="47"/>
      <c r="R307" s="81"/>
      <c r="S307" s="66"/>
      <c r="T307" s="61"/>
      <c r="U307" s="66"/>
      <c r="V307" s="66"/>
      <c r="W307" s="66"/>
      <c r="X307" s="66"/>
      <c r="Y307" s="66"/>
      <c r="Z307" s="66"/>
      <c r="AA307" s="66"/>
      <c r="AB307" s="68"/>
      <c r="AC307" s="69"/>
      <c r="AD307" s="69"/>
      <c r="AE307" s="70"/>
      <c r="AF307" s="71"/>
      <c r="AG307" s="53"/>
      <c r="AH307" s="53"/>
      <c r="AI307" s="54"/>
      <c r="AJ307" s="55"/>
      <c r="AK307" s="82"/>
      <c r="AL307" s="8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4"/>
      <c r="DF307" s="58">
        <v>294</v>
      </c>
      <c r="DG307" s="32"/>
      <c r="DH307" s="59"/>
      <c r="DI307" s="35" t="str">
        <f t="shared" si="16"/>
        <v/>
      </c>
      <c r="DJ307" s="78"/>
      <c r="DK307" s="61"/>
      <c r="DL307" s="62" t="str">
        <f t="shared" ca="1" si="17"/>
        <v/>
      </c>
      <c r="DM307" s="61"/>
      <c r="DN307" s="63"/>
      <c r="DO307" s="64" t="str">
        <f t="shared" si="18"/>
        <v/>
      </c>
      <c r="DP307" s="65"/>
      <c r="DQ307" s="66"/>
      <c r="DR307" s="73"/>
      <c r="DS307" s="74"/>
      <c r="DT307" s="75"/>
      <c r="DU307" s="79"/>
      <c r="DV307" s="67"/>
      <c r="DW307" s="57" t="str">
        <f t="shared" ca="1" si="19"/>
        <v>期限切れ</v>
      </c>
      <c r="DX307" s="46"/>
      <c r="DY307" s="47"/>
      <c r="DZ307" s="46"/>
      <c r="EA307" s="66"/>
      <c r="EB307" s="61"/>
      <c r="EC307" s="66"/>
      <c r="ED307" s="66"/>
      <c r="EE307" s="66"/>
      <c r="EF307" s="66"/>
      <c r="EG307" s="66"/>
      <c r="EH307" s="66"/>
      <c r="EI307" s="68"/>
      <c r="EJ307" s="69"/>
      <c r="EK307" s="69"/>
      <c r="EL307" s="76"/>
      <c r="EM307" s="76"/>
      <c r="EN307" s="72"/>
      <c r="EO307" s="72"/>
    </row>
    <row r="308" spans="1:145" ht="15" customHeight="1">
      <c r="A308" s="32"/>
      <c r="B308" s="77"/>
      <c r="C308" s="59"/>
      <c r="D308" s="35"/>
      <c r="E308" s="78"/>
      <c r="F308" s="61"/>
      <c r="G308" s="62"/>
      <c r="H308" s="61"/>
      <c r="I308" s="63"/>
      <c r="J308" s="64"/>
      <c r="K308" s="65"/>
      <c r="L308" s="66"/>
      <c r="M308" s="65"/>
      <c r="N308" s="79"/>
      <c r="O308" s="67"/>
      <c r="P308" s="80"/>
      <c r="Q308" s="47"/>
      <c r="R308" s="81"/>
      <c r="S308" s="66"/>
      <c r="T308" s="61"/>
      <c r="U308" s="66"/>
      <c r="V308" s="66"/>
      <c r="W308" s="66"/>
      <c r="X308" s="66"/>
      <c r="Y308" s="66"/>
      <c r="Z308" s="66"/>
      <c r="AA308" s="66"/>
      <c r="AB308" s="68"/>
      <c r="AC308" s="69"/>
      <c r="AD308" s="69"/>
      <c r="AE308" s="70"/>
      <c r="AF308" s="71"/>
      <c r="AG308" s="53"/>
      <c r="AH308" s="53"/>
      <c r="AI308" s="54"/>
      <c r="AJ308" s="55"/>
      <c r="AK308" s="82"/>
      <c r="AL308" s="8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4"/>
      <c r="DF308" s="58">
        <v>295</v>
      </c>
      <c r="DG308" s="32"/>
      <c r="DH308" s="59"/>
      <c r="DI308" s="35" t="str">
        <f t="shared" si="16"/>
        <v/>
      </c>
      <c r="DJ308" s="78"/>
      <c r="DK308" s="61"/>
      <c r="DL308" s="62" t="str">
        <f t="shared" ca="1" si="17"/>
        <v/>
      </c>
      <c r="DM308" s="61"/>
      <c r="DN308" s="63"/>
      <c r="DO308" s="64" t="str">
        <f t="shared" si="18"/>
        <v/>
      </c>
      <c r="DP308" s="65"/>
      <c r="DQ308" s="66"/>
      <c r="DR308" s="73"/>
      <c r="DS308" s="74"/>
      <c r="DT308" s="75"/>
      <c r="DU308" s="79"/>
      <c r="DV308" s="67"/>
      <c r="DW308" s="57" t="str">
        <f t="shared" ca="1" si="19"/>
        <v>期限切れ</v>
      </c>
      <c r="DX308" s="46"/>
      <c r="DY308" s="47"/>
      <c r="DZ308" s="46"/>
      <c r="EA308" s="66"/>
      <c r="EB308" s="61"/>
      <c r="EC308" s="66"/>
      <c r="ED308" s="66"/>
      <c r="EE308" s="66"/>
      <c r="EF308" s="66"/>
      <c r="EG308" s="66"/>
      <c r="EH308" s="66"/>
      <c r="EI308" s="68"/>
      <c r="EJ308" s="69"/>
      <c r="EK308" s="69"/>
      <c r="EL308" s="76"/>
      <c r="EM308" s="76"/>
      <c r="EN308" s="72"/>
      <c r="EO308" s="72"/>
    </row>
    <row r="309" spans="1:145" ht="15" customHeight="1">
      <c r="A309" s="32"/>
      <c r="B309" s="77"/>
      <c r="C309" s="59"/>
      <c r="D309" s="35"/>
      <c r="E309" s="78"/>
      <c r="F309" s="61"/>
      <c r="G309" s="62"/>
      <c r="H309" s="61"/>
      <c r="I309" s="63"/>
      <c r="J309" s="64"/>
      <c r="K309" s="65"/>
      <c r="L309" s="66"/>
      <c r="M309" s="65"/>
      <c r="N309" s="79"/>
      <c r="O309" s="67"/>
      <c r="P309" s="80"/>
      <c r="Q309" s="47"/>
      <c r="R309" s="81"/>
      <c r="S309" s="66"/>
      <c r="T309" s="61"/>
      <c r="U309" s="66"/>
      <c r="V309" s="66"/>
      <c r="W309" s="66"/>
      <c r="X309" s="66"/>
      <c r="Y309" s="66"/>
      <c r="Z309" s="66"/>
      <c r="AA309" s="66"/>
      <c r="AB309" s="68"/>
      <c r="AC309" s="69"/>
      <c r="AD309" s="69"/>
      <c r="AE309" s="70"/>
      <c r="AF309" s="71"/>
      <c r="AG309" s="53"/>
      <c r="AH309" s="53"/>
      <c r="AI309" s="54"/>
      <c r="AJ309" s="55"/>
      <c r="AK309" s="82"/>
      <c r="AL309" s="8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4"/>
      <c r="DF309" s="58">
        <v>296</v>
      </c>
      <c r="DG309" s="32"/>
      <c r="DH309" s="59"/>
      <c r="DI309" s="35" t="str">
        <f t="shared" si="16"/>
        <v/>
      </c>
      <c r="DJ309" s="78"/>
      <c r="DK309" s="61"/>
      <c r="DL309" s="62" t="str">
        <f t="shared" ca="1" si="17"/>
        <v/>
      </c>
      <c r="DM309" s="61"/>
      <c r="DN309" s="63"/>
      <c r="DO309" s="64" t="str">
        <f t="shared" si="18"/>
        <v/>
      </c>
      <c r="DP309" s="65"/>
      <c r="DQ309" s="66"/>
      <c r="DR309" s="73"/>
      <c r="DS309" s="74"/>
      <c r="DT309" s="75"/>
      <c r="DU309" s="79"/>
      <c r="DV309" s="67"/>
      <c r="DW309" s="57" t="str">
        <f t="shared" ca="1" si="19"/>
        <v>期限切れ</v>
      </c>
      <c r="DX309" s="46"/>
      <c r="DY309" s="47"/>
      <c r="DZ309" s="46"/>
      <c r="EA309" s="66"/>
      <c r="EB309" s="61"/>
      <c r="EC309" s="66"/>
      <c r="ED309" s="66"/>
      <c r="EE309" s="66"/>
      <c r="EF309" s="66"/>
      <c r="EG309" s="66"/>
      <c r="EH309" s="66"/>
      <c r="EI309" s="68"/>
      <c r="EJ309" s="69"/>
      <c r="EK309" s="69"/>
      <c r="EL309" s="76"/>
      <c r="EM309" s="76"/>
      <c r="EN309" s="72"/>
      <c r="EO309" s="72"/>
    </row>
    <row r="310" spans="1:145" ht="15" customHeight="1">
      <c r="A310" s="32"/>
      <c r="B310" s="77"/>
      <c r="C310" s="59"/>
      <c r="D310" s="35"/>
      <c r="E310" s="78"/>
      <c r="F310" s="61"/>
      <c r="G310" s="62"/>
      <c r="H310" s="61"/>
      <c r="I310" s="63"/>
      <c r="J310" s="64"/>
      <c r="K310" s="65"/>
      <c r="L310" s="66"/>
      <c r="M310" s="65"/>
      <c r="N310" s="79"/>
      <c r="O310" s="67"/>
      <c r="P310" s="80"/>
      <c r="Q310" s="47"/>
      <c r="R310" s="81"/>
      <c r="S310" s="66"/>
      <c r="T310" s="61"/>
      <c r="U310" s="66"/>
      <c r="V310" s="66"/>
      <c r="W310" s="66"/>
      <c r="X310" s="66"/>
      <c r="Y310" s="66"/>
      <c r="Z310" s="66"/>
      <c r="AA310" s="66"/>
      <c r="AB310" s="68"/>
      <c r="AC310" s="69"/>
      <c r="AD310" s="69"/>
      <c r="AE310" s="70"/>
      <c r="AF310" s="71"/>
      <c r="AG310" s="53"/>
      <c r="AH310" s="53"/>
      <c r="AI310" s="54"/>
      <c r="AJ310" s="55"/>
      <c r="AK310" s="82"/>
      <c r="AL310" s="8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4"/>
      <c r="DF310" s="58">
        <v>297</v>
      </c>
      <c r="DG310" s="32"/>
      <c r="DH310" s="59"/>
      <c r="DI310" s="35" t="str">
        <f t="shared" si="16"/>
        <v/>
      </c>
      <c r="DJ310" s="78"/>
      <c r="DK310" s="61"/>
      <c r="DL310" s="62" t="str">
        <f t="shared" ca="1" si="17"/>
        <v/>
      </c>
      <c r="DM310" s="61"/>
      <c r="DN310" s="63"/>
      <c r="DO310" s="64" t="str">
        <f t="shared" si="18"/>
        <v/>
      </c>
      <c r="DP310" s="65"/>
      <c r="DQ310" s="66"/>
      <c r="DR310" s="73"/>
      <c r="DS310" s="74"/>
      <c r="DT310" s="75"/>
      <c r="DU310" s="79"/>
      <c r="DV310" s="67"/>
      <c r="DW310" s="57" t="str">
        <f t="shared" ca="1" si="19"/>
        <v>期限切れ</v>
      </c>
      <c r="DX310" s="46"/>
      <c r="DY310" s="47"/>
      <c r="DZ310" s="46"/>
      <c r="EA310" s="66"/>
      <c r="EB310" s="61"/>
      <c r="EC310" s="66"/>
      <c r="ED310" s="66"/>
      <c r="EE310" s="66"/>
      <c r="EF310" s="66"/>
      <c r="EG310" s="66"/>
      <c r="EH310" s="66"/>
      <c r="EI310" s="68"/>
      <c r="EJ310" s="69"/>
      <c r="EK310" s="69"/>
      <c r="EL310" s="76"/>
      <c r="EM310" s="76"/>
      <c r="EN310" s="72"/>
      <c r="EO310" s="72"/>
    </row>
    <row r="311" spans="1:145" ht="15" customHeight="1">
      <c r="A311" s="32"/>
      <c r="B311" s="77"/>
      <c r="C311" s="59"/>
      <c r="D311" s="35"/>
      <c r="E311" s="78"/>
      <c r="F311" s="61"/>
      <c r="G311" s="62"/>
      <c r="H311" s="61"/>
      <c r="I311" s="63"/>
      <c r="J311" s="64"/>
      <c r="K311" s="65"/>
      <c r="L311" s="66"/>
      <c r="M311" s="65"/>
      <c r="N311" s="79"/>
      <c r="O311" s="67"/>
      <c r="P311" s="80"/>
      <c r="Q311" s="47"/>
      <c r="R311" s="81"/>
      <c r="S311" s="66"/>
      <c r="T311" s="61"/>
      <c r="U311" s="66"/>
      <c r="V311" s="66"/>
      <c r="W311" s="66"/>
      <c r="X311" s="66"/>
      <c r="Y311" s="66"/>
      <c r="Z311" s="66"/>
      <c r="AA311" s="66"/>
      <c r="AB311" s="68"/>
      <c r="AC311" s="69"/>
      <c r="AD311" s="69"/>
      <c r="AE311" s="70"/>
      <c r="AF311" s="71"/>
      <c r="AG311" s="53"/>
      <c r="AH311" s="53"/>
      <c r="AI311" s="54"/>
      <c r="AJ311" s="55"/>
      <c r="AK311" s="82"/>
      <c r="AL311" s="8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4"/>
      <c r="DF311" s="58">
        <v>298</v>
      </c>
      <c r="DG311" s="32"/>
      <c r="DH311" s="59"/>
      <c r="DI311" s="35" t="str">
        <f t="shared" si="16"/>
        <v/>
      </c>
      <c r="DJ311" s="78"/>
      <c r="DK311" s="61"/>
      <c r="DL311" s="62" t="str">
        <f t="shared" ca="1" si="17"/>
        <v/>
      </c>
      <c r="DM311" s="61"/>
      <c r="DN311" s="63"/>
      <c r="DO311" s="64" t="str">
        <f t="shared" si="18"/>
        <v/>
      </c>
      <c r="DP311" s="65"/>
      <c r="DQ311" s="66"/>
      <c r="DR311" s="73"/>
      <c r="DS311" s="74"/>
      <c r="DT311" s="75"/>
      <c r="DU311" s="79"/>
      <c r="DV311" s="67"/>
      <c r="DW311" s="57" t="str">
        <f t="shared" ca="1" si="19"/>
        <v>期限切れ</v>
      </c>
      <c r="DX311" s="46"/>
      <c r="DY311" s="47"/>
      <c r="DZ311" s="46"/>
      <c r="EA311" s="66"/>
      <c r="EB311" s="61"/>
      <c r="EC311" s="66"/>
      <c r="ED311" s="66"/>
      <c r="EE311" s="66"/>
      <c r="EF311" s="66"/>
      <c r="EG311" s="66"/>
      <c r="EH311" s="66"/>
      <c r="EI311" s="68"/>
      <c r="EJ311" s="69"/>
      <c r="EK311" s="69"/>
      <c r="EL311" s="76"/>
      <c r="EM311" s="76"/>
      <c r="EN311" s="72"/>
      <c r="EO311" s="72"/>
    </row>
    <row r="312" spans="1:145" ht="15" customHeight="1">
      <c r="A312" s="32"/>
      <c r="B312" s="77"/>
      <c r="C312" s="59"/>
      <c r="D312" s="35"/>
      <c r="E312" s="78"/>
      <c r="F312" s="61"/>
      <c r="G312" s="62"/>
      <c r="H312" s="61"/>
      <c r="I312" s="63"/>
      <c r="J312" s="64"/>
      <c r="K312" s="65"/>
      <c r="L312" s="66"/>
      <c r="M312" s="65"/>
      <c r="N312" s="79"/>
      <c r="O312" s="67"/>
      <c r="P312" s="80"/>
      <c r="Q312" s="47"/>
      <c r="R312" s="81"/>
      <c r="S312" s="66"/>
      <c r="T312" s="61"/>
      <c r="U312" s="66"/>
      <c r="V312" s="66"/>
      <c r="W312" s="66"/>
      <c r="X312" s="66"/>
      <c r="Y312" s="66"/>
      <c r="Z312" s="66"/>
      <c r="AA312" s="66"/>
      <c r="AB312" s="68"/>
      <c r="AC312" s="69"/>
      <c r="AD312" s="69"/>
      <c r="AE312" s="70"/>
      <c r="AF312" s="71"/>
      <c r="AG312" s="53"/>
      <c r="AH312" s="53"/>
      <c r="AI312" s="54"/>
      <c r="AJ312" s="55"/>
      <c r="AK312" s="82"/>
      <c r="AL312" s="8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4"/>
      <c r="DF312" s="58">
        <v>299</v>
      </c>
      <c r="DG312" s="32"/>
      <c r="DH312" s="59"/>
      <c r="DI312" s="35" t="str">
        <f t="shared" ref="DI312:DI355" si="20">PHONETIC(DH312)</f>
        <v/>
      </c>
      <c r="DJ312" s="78"/>
      <c r="DK312" s="61"/>
      <c r="DL312" s="62" t="str">
        <f t="shared" ref="DL312:DL355" ca="1" si="21">IF(DK312="","",DATEDIF(DK312,TODAY(),"y"))</f>
        <v/>
      </c>
      <c r="DM312" s="61"/>
      <c r="DN312" s="63"/>
      <c r="DO312" s="64" t="str">
        <f t="shared" ref="DO312:DO355" si="22">IF(DN312="","",DL312-DN312)</f>
        <v/>
      </c>
      <c r="DP312" s="65"/>
      <c r="DQ312" s="66"/>
      <c r="DR312" s="73"/>
      <c r="DS312" s="74"/>
      <c r="DT312" s="75"/>
      <c r="DU312" s="79"/>
      <c r="DV312" s="67"/>
      <c r="DW312" s="57" t="str">
        <f t="shared" ref="DW312:DW355" ca="1" si="23">IFERROR(DATEDIF(TODAY(),EDATE(DV312,12),"M"),"期限切れ")</f>
        <v>期限切れ</v>
      </c>
      <c r="DX312" s="46"/>
      <c r="DY312" s="47"/>
      <c r="DZ312" s="46"/>
      <c r="EA312" s="66"/>
      <c r="EB312" s="61"/>
      <c r="EC312" s="66"/>
      <c r="ED312" s="66"/>
      <c r="EE312" s="66"/>
      <c r="EF312" s="83"/>
      <c r="EG312" s="66"/>
      <c r="EH312" s="66"/>
      <c r="EI312" s="68"/>
      <c r="EJ312" s="69"/>
      <c r="EK312" s="69"/>
      <c r="EL312" s="76"/>
      <c r="EM312" s="76"/>
      <c r="EN312" s="72"/>
      <c r="EO312" s="72"/>
    </row>
    <row r="313" spans="1:145" ht="15" customHeight="1">
      <c r="A313" s="32"/>
      <c r="B313" s="77"/>
      <c r="C313" s="59"/>
      <c r="D313" s="35"/>
      <c r="E313" s="78"/>
      <c r="F313" s="61"/>
      <c r="G313" s="62"/>
      <c r="H313" s="61"/>
      <c r="I313" s="63"/>
      <c r="J313" s="64"/>
      <c r="K313" s="65"/>
      <c r="L313" s="66"/>
      <c r="M313" s="65"/>
      <c r="N313" s="79"/>
      <c r="O313" s="67"/>
      <c r="P313" s="80"/>
      <c r="Q313" s="47"/>
      <c r="R313" s="81"/>
      <c r="S313" s="66"/>
      <c r="T313" s="61"/>
      <c r="U313" s="66"/>
      <c r="V313" s="66"/>
      <c r="W313" s="66"/>
      <c r="X313" s="66"/>
      <c r="Y313" s="66"/>
      <c r="Z313" s="66"/>
      <c r="AA313" s="66"/>
      <c r="AB313" s="68"/>
      <c r="AC313" s="69"/>
      <c r="AD313" s="69"/>
      <c r="AE313" s="70"/>
      <c r="AF313" s="71"/>
      <c r="AG313" s="53"/>
      <c r="AH313" s="53"/>
      <c r="AI313" s="54"/>
      <c r="AJ313" s="55"/>
      <c r="AK313" s="82"/>
      <c r="AL313" s="8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4"/>
      <c r="DF313" s="58">
        <v>300</v>
      </c>
      <c r="DG313" s="32"/>
      <c r="DH313" s="59"/>
      <c r="DI313" s="35" t="str">
        <f t="shared" si="20"/>
        <v/>
      </c>
      <c r="DJ313" s="78"/>
      <c r="DK313" s="61"/>
      <c r="DL313" s="62" t="str">
        <f t="shared" ca="1" si="21"/>
        <v/>
      </c>
      <c r="DM313" s="61"/>
      <c r="DN313" s="63"/>
      <c r="DO313" s="64" t="str">
        <f t="shared" si="22"/>
        <v/>
      </c>
      <c r="DP313" s="65"/>
      <c r="DQ313" s="66"/>
      <c r="DR313" s="73"/>
      <c r="DS313" s="74"/>
      <c r="DT313" s="75"/>
      <c r="DU313" s="79"/>
      <c r="DV313" s="67"/>
      <c r="DW313" s="57" t="str">
        <f t="shared" ca="1" si="23"/>
        <v>期限切れ</v>
      </c>
      <c r="DX313" s="46"/>
      <c r="DY313" s="47"/>
      <c r="DZ313" s="46"/>
      <c r="EA313" s="66"/>
      <c r="EB313" s="61"/>
      <c r="EC313" s="66"/>
      <c r="ED313" s="66"/>
      <c r="EE313" s="66"/>
      <c r="EF313" s="83"/>
      <c r="EG313" s="66"/>
      <c r="EH313" s="66"/>
      <c r="EI313" s="68"/>
      <c r="EJ313" s="69"/>
      <c r="EK313" s="69"/>
      <c r="EL313" s="76"/>
      <c r="EM313" s="76"/>
      <c r="EN313" s="72"/>
      <c r="EO313" s="72"/>
    </row>
    <row r="314" spans="1:145" ht="15" customHeight="1">
      <c r="A314" s="32"/>
      <c r="B314" s="77"/>
      <c r="C314" s="59"/>
      <c r="D314" s="35"/>
      <c r="E314" s="78"/>
      <c r="F314" s="61"/>
      <c r="G314" s="62"/>
      <c r="H314" s="61"/>
      <c r="I314" s="63"/>
      <c r="J314" s="64"/>
      <c r="K314" s="65"/>
      <c r="L314" s="66"/>
      <c r="M314" s="65"/>
      <c r="N314" s="79"/>
      <c r="O314" s="67"/>
      <c r="P314" s="80"/>
      <c r="Q314" s="47"/>
      <c r="R314" s="81"/>
      <c r="S314" s="66"/>
      <c r="T314" s="61"/>
      <c r="U314" s="66"/>
      <c r="V314" s="66"/>
      <c r="W314" s="66"/>
      <c r="X314" s="66"/>
      <c r="Y314" s="66"/>
      <c r="Z314" s="66"/>
      <c r="AA314" s="66"/>
      <c r="AB314" s="68"/>
      <c r="AC314" s="69"/>
      <c r="AD314" s="69"/>
      <c r="AE314" s="70"/>
      <c r="AF314" s="71"/>
      <c r="AG314" s="53"/>
      <c r="AH314" s="53"/>
      <c r="AI314" s="54"/>
      <c r="AJ314" s="55"/>
      <c r="AK314" s="82"/>
      <c r="AL314" s="8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4"/>
      <c r="DF314" s="58">
        <v>301</v>
      </c>
      <c r="DG314" s="32"/>
      <c r="DH314" s="59"/>
      <c r="DI314" s="35" t="str">
        <f t="shared" si="20"/>
        <v/>
      </c>
      <c r="DJ314" s="78"/>
      <c r="DK314" s="61"/>
      <c r="DL314" s="62" t="str">
        <f t="shared" ca="1" si="21"/>
        <v/>
      </c>
      <c r="DM314" s="61"/>
      <c r="DN314" s="63"/>
      <c r="DO314" s="64" t="str">
        <f t="shared" si="22"/>
        <v/>
      </c>
      <c r="DP314" s="65"/>
      <c r="DQ314" s="66"/>
      <c r="DR314" s="73"/>
      <c r="DS314" s="74"/>
      <c r="DT314" s="75"/>
      <c r="DU314" s="79"/>
      <c r="DV314" s="67"/>
      <c r="DW314" s="57" t="str">
        <f t="shared" ca="1" si="23"/>
        <v>期限切れ</v>
      </c>
      <c r="DX314" s="46"/>
      <c r="DY314" s="47"/>
      <c r="DZ314" s="46"/>
      <c r="EA314" s="66"/>
      <c r="EB314" s="61"/>
      <c r="EC314" s="66"/>
      <c r="ED314" s="66"/>
      <c r="EE314" s="66"/>
      <c r="EF314" s="83"/>
      <c r="EG314" s="66"/>
      <c r="EH314" s="66"/>
      <c r="EI314" s="68"/>
      <c r="EJ314" s="69"/>
      <c r="EK314" s="69"/>
      <c r="EL314" s="76"/>
      <c r="EM314" s="76"/>
      <c r="EN314" s="72"/>
      <c r="EO314" s="72"/>
    </row>
    <row r="315" spans="1:145" ht="15" customHeight="1">
      <c r="A315" s="32"/>
      <c r="B315" s="77"/>
      <c r="C315" s="59"/>
      <c r="D315" s="35"/>
      <c r="E315" s="78"/>
      <c r="F315" s="61"/>
      <c r="G315" s="62"/>
      <c r="H315" s="61"/>
      <c r="I315" s="63"/>
      <c r="J315" s="64"/>
      <c r="K315" s="65"/>
      <c r="L315" s="66"/>
      <c r="M315" s="65"/>
      <c r="N315" s="79"/>
      <c r="O315" s="67"/>
      <c r="P315" s="80"/>
      <c r="Q315" s="47"/>
      <c r="R315" s="81"/>
      <c r="S315" s="66"/>
      <c r="T315" s="61"/>
      <c r="U315" s="66"/>
      <c r="V315" s="66"/>
      <c r="W315" s="66"/>
      <c r="X315" s="66"/>
      <c r="Y315" s="66"/>
      <c r="Z315" s="66"/>
      <c r="AA315" s="66"/>
      <c r="AB315" s="68"/>
      <c r="AC315" s="69"/>
      <c r="AD315" s="69"/>
      <c r="AE315" s="70"/>
      <c r="AF315" s="71"/>
      <c r="AG315" s="53"/>
      <c r="AH315" s="53"/>
      <c r="AI315" s="54"/>
      <c r="AJ315" s="55"/>
      <c r="AK315" s="82"/>
      <c r="AL315" s="8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4"/>
      <c r="DF315" s="58">
        <v>302</v>
      </c>
      <c r="DG315" s="32"/>
      <c r="DH315" s="59"/>
      <c r="DI315" s="35" t="str">
        <f t="shared" si="20"/>
        <v/>
      </c>
      <c r="DJ315" s="78"/>
      <c r="DK315" s="61"/>
      <c r="DL315" s="62" t="str">
        <f t="shared" ca="1" si="21"/>
        <v/>
      </c>
      <c r="DM315" s="61"/>
      <c r="DN315" s="63"/>
      <c r="DO315" s="64" t="str">
        <f t="shared" si="22"/>
        <v/>
      </c>
      <c r="DP315" s="65"/>
      <c r="DQ315" s="66"/>
      <c r="DR315" s="73"/>
      <c r="DS315" s="74"/>
      <c r="DT315" s="75"/>
      <c r="DU315" s="79"/>
      <c r="DV315" s="67"/>
      <c r="DW315" s="57" t="str">
        <f t="shared" ca="1" si="23"/>
        <v>期限切れ</v>
      </c>
      <c r="DX315" s="46"/>
      <c r="DY315" s="47"/>
      <c r="DZ315" s="46"/>
      <c r="EA315" s="66"/>
      <c r="EB315" s="61"/>
      <c r="EC315" s="66"/>
      <c r="ED315" s="66"/>
      <c r="EE315" s="66"/>
      <c r="EF315" s="83"/>
      <c r="EG315" s="66"/>
      <c r="EH315" s="66"/>
      <c r="EI315" s="68"/>
      <c r="EJ315" s="69"/>
      <c r="EK315" s="69"/>
      <c r="EL315" s="76"/>
      <c r="EM315" s="76"/>
      <c r="EN315" s="72"/>
      <c r="EO315" s="72"/>
    </row>
    <row r="316" spans="1:145" ht="15" customHeight="1">
      <c r="A316" s="32"/>
      <c r="B316" s="77"/>
      <c r="C316" s="59"/>
      <c r="D316" s="35"/>
      <c r="E316" s="78"/>
      <c r="F316" s="61"/>
      <c r="G316" s="62"/>
      <c r="H316" s="61"/>
      <c r="I316" s="63"/>
      <c r="J316" s="64"/>
      <c r="K316" s="65"/>
      <c r="L316" s="66"/>
      <c r="M316" s="65"/>
      <c r="N316" s="79"/>
      <c r="O316" s="67"/>
      <c r="P316" s="80"/>
      <c r="Q316" s="47"/>
      <c r="R316" s="81"/>
      <c r="S316" s="66"/>
      <c r="T316" s="61"/>
      <c r="U316" s="66"/>
      <c r="V316" s="66"/>
      <c r="W316" s="66"/>
      <c r="X316" s="66"/>
      <c r="Y316" s="66"/>
      <c r="Z316" s="66"/>
      <c r="AA316" s="66"/>
      <c r="AB316" s="68"/>
      <c r="AC316" s="69"/>
      <c r="AD316" s="69"/>
      <c r="AE316" s="70"/>
      <c r="AF316" s="71"/>
      <c r="AG316" s="53"/>
      <c r="AH316" s="53"/>
      <c r="AI316" s="54"/>
      <c r="AJ316" s="55"/>
      <c r="AK316" s="82"/>
      <c r="AL316" s="8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4"/>
      <c r="DF316" s="58">
        <v>303</v>
      </c>
      <c r="DG316" s="32"/>
      <c r="DH316" s="59"/>
      <c r="DI316" s="35" t="str">
        <f t="shared" si="20"/>
        <v/>
      </c>
      <c r="DJ316" s="78"/>
      <c r="DK316" s="61"/>
      <c r="DL316" s="62" t="str">
        <f t="shared" ca="1" si="21"/>
        <v/>
      </c>
      <c r="DM316" s="61"/>
      <c r="DN316" s="63"/>
      <c r="DO316" s="64" t="str">
        <f t="shared" si="22"/>
        <v/>
      </c>
      <c r="DP316" s="65"/>
      <c r="DQ316" s="66"/>
      <c r="DR316" s="73"/>
      <c r="DS316" s="74"/>
      <c r="DT316" s="75"/>
      <c r="DU316" s="79"/>
      <c r="DV316" s="67"/>
      <c r="DW316" s="57" t="str">
        <f t="shared" ca="1" si="23"/>
        <v>期限切れ</v>
      </c>
      <c r="DX316" s="46"/>
      <c r="DY316" s="47"/>
      <c r="DZ316" s="46"/>
      <c r="EA316" s="66"/>
      <c r="EB316" s="61"/>
      <c r="EC316" s="66"/>
      <c r="ED316" s="66"/>
      <c r="EE316" s="66"/>
      <c r="EF316" s="83"/>
      <c r="EG316" s="66"/>
      <c r="EH316" s="66"/>
      <c r="EI316" s="68"/>
      <c r="EJ316" s="69"/>
      <c r="EK316" s="69"/>
      <c r="EL316" s="76"/>
      <c r="EM316" s="76"/>
      <c r="EN316" s="72"/>
      <c r="EO316" s="72"/>
    </row>
    <row r="317" spans="1:145" ht="15" customHeight="1">
      <c r="A317" s="32"/>
      <c r="B317" s="77"/>
      <c r="C317" s="59"/>
      <c r="D317" s="35"/>
      <c r="E317" s="78"/>
      <c r="F317" s="61"/>
      <c r="G317" s="62"/>
      <c r="H317" s="61"/>
      <c r="I317" s="63"/>
      <c r="J317" s="64"/>
      <c r="K317" s="65"/>
      <c r="L317" s="66"/>
      <c r="M317" s="65"/>
      <c r="N317" s="79"/>
      <c r="O317" s="67"/>
      <c r="P317" s="80"/>
      <c r="Q317" s="47"/>
      <c r="R317" s="81"/>
      <c r="S317" s="66"/>
      <c r="T317" s="61"/>
      <c r="U317" s="66"/>
      <c r="V317" s="66"/>
      <c r="W317" s="66"/>
      <c r="X317" s="66"/>
      <c r="Y317" s="66"/>
      <c r="Z317" s="66"/>
      <c r="AA317" s="66"/>
      <c r="AB317" s="68"/>
      <c r="AC317" s="69"/>
      <c r="AD317" s="69"/>
      <c r="AE317" s="70"/>
      <c r="AF317" s="71"/>
      <c r="AG317" s="53"/>
      <c r="AH317" s="53"/>
      <c r="AI317" s="54"/>
      <c r="AJ317" s="55"/>
      <c r="AK317" s="82"/>
      <c r="AL317" s="8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4"/>
      <c r="DF317" s="58">
        <v>304</v>
      </c>
      <c r="DG317" s="32"/>
      <c r="DH317" s="59"/>
      <c r="DI317" s="35" t="str">
        <f t="shared" si="20"/>
        <v/>
      </c>
      <c r="DJ317" s="78"/>
      <c r="DK317" s="61"/>
      <c r="DL317" s="62" t="str">
        <f t="shared" ca="1" si="21"/>
        <v/>
      </c>
      <c r="DM317" s="61"/>
      <c r="DN317" s="63"/>
      <c r="DO317" s="64" t="str">
        <f t="shared" si="22"/>
        <v/>
      </c>
      <c r="DP317" s="65"/>
      <c r="DQ317" s="66"/>
      <c r="DR317" s="73"/>
      <c r="DS317" s="74"/>
      <c r="DT317" s="75"/>
      <c r="DU317" s="79"/>
      <c r="DV317" s="67"/>
      <c r="DW317" s="57" t="str">
        <f t="shared" ca="1" si="23"/>
        <v>期限切れ</v>
      </c>
      <c r="DX317" s="46"/>
      <c r="DY317" s="47"/>
      <c r="DZ317" s="46"/>
      <c r="EA317" s="66"/>
      <c r="EB317" s="61"/>
      <c r="EC317" s="66"/>
      <c r="ED317" s="66"/>
      <c r="EE317" s="66"/>
      <c r="EF317" s="83"/>
      <c r="EG317" s="66"/>
      <c r="EH317" s="66"/>
      <c r="EI317" s="68"/>
      <c r="EJ317" s="69"/>
      <c r="EK317" s="69"/>
      <c r="EL317" s="76"/>
      <c r="EM317" s="76"/>
      <c r="EN317" s="72"/>
      <c r="EO317" s="72"/>
    </row>
    <row r="318" spans="1:145" ht="15" customHeight="1">
      <c r="A318" s="32"/>
      <c r="B318" s="77"/>
      <c r="C318" s="59"/>
      <c r="D318" s="35"/>
      <c r="E318" s="78"/>
      <c r="F318" s="61"/>
      <c r="G318" s="62"/>
      <c r="H318" s="61"/>
      <c r="I318" s="63"/>
      <c r="J318" s="64"/>
      <c r="K318" s="65"/>
      <c r="L318" s="66"/>
      <c r="M318" s="65"/>
      <c r="N318" s="79"/>
      <c r="O318" s="67"/>
      <c r="P318" s="80"/>
      <c r="Q318" s="47"/>
      <c r="R318" s="81"/>
      <c r="S318" s="66"/>
      <c r="T318" s="61"/>
      <c r="U318" s="66"/>
      <c r="V318" s="66"/>
      <c r="W318" s="66"/>
      <c r="X318" s="66"/>
      <c r="Y318" s="66"/>
      <c r="Z318" s="66"/>
      <c r="AA318" s="66"/>
      <c r="AB318" s="68"/>
      <c r="AC318" s="69"/>
      <c r="AD318" s="69"/>
      <c r="AE318" s="70"/>
      <c r="AF318" s="71"/>
      <c r="AG318" s="53"/>
      <c r="AH318" s="53"/>
      <c r="AI318" s="54"/>
      <c r="AJ318" s="55"/>
      <c r="AK318" s="82"/>
      <c r="AL318" s="8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4"/>
      <c r="DF318" s="58">
        <v>305</v>
      </c>
      <c r="DG318" s="32"/>
      <c r="DH318" s="59"/>
      <c r="DI318" s="35" t="str">
        <f t="shared" si="20"/>
        <v/>
      </c>
      <c r="DJ318" s="78"/>
      <c r="DK318" s="61"/>
      <c r="DL318" s="62" t="str">
        <f t="shared" ca="1" si="21"/>
        <v/>
      </c>
      <c r="DM318" s="61"/>
      <c r="DN318" s="63"/>
      <c r="DO318" s="64" t="str">
        <f t="shared" si="22"/>
        <v/>
      </c>
      <c r="DP318" s="65"/>
      <c r="DQ318" s="66"/>
      <c r="DR318" s="73"/>
      <c r="DS318" s="74"/>
      <c r="DT318" s="75"/>
      <c r="DU318" s="79"/>
      <c r="DV318" s="67"/>
      <c r="DW318" s="57" t="str">
        <f t="shared" ca="1" si="23"/>
        <v>期限切れ</v>
      </c>
      <c r="DX318" s="46"/>
      <c r="DY318" s="47"/>
      <c r="DZ318" s="46"/>
      <c r="EA318" s="66"/>
      <c r="EB318" s="61"/>
      <c r="EC318" s="66"/>
      <c r="ED318" s="66"/>
      <c r="EE318" s="66"/>
      <c r="EF318" s="83"/>
      <c r="EG318" s="66"/>
      <c r="EH318" s="66"/>
      <c r="EI318" s="68"/>
      <c r="EJ318" s="69"/>
      <c r="EK318" s="69"/>
      <c r="EL318" s="76"/>
      <c r="EM318" s="76"/>
      <c r="EN318" s="72"/>
      <c r="EO318" s="72"/>
    </row>
    <row r="319" spans="1:145" ht="15" customHeight="1">
      <c r="A319" s="32"/>
      <c r="B319" s="77"/>
      <c r="C319" s="59"/>
      <c r="D319" s="35"/>
      <c r="E319" s="78"/>
      <c r="F319" s="61"/>
      <c r="G319" s="62"/>
      <c r="H319" s="61"/>
      <c r="I319" s="63"/>
      <c r="J319" s="64"/>
      <c r="K319" s="65"/>
      <c r="L319" s="66"/>
      <c r="M319" s="65"/>
      <c r="N319" s="79"/>
      <c r="O319" s="67"/>
      <c r="P319" s="80"/>
      <c r="Q319" s="47"/>
      <c r="R319" s="81"/>
      <c r="S319" s="66"/>
      <c r="T319" s="61"/>
      <c r="U319" s="66"/>
      <c r="V319" s="66"/>
      <c r="W319" s="66"/>
      <c r="X319" s="66"/>
      <c r="Y319" s="66"/>
      <c r="Z319" s="66"/>
      <c r="AA319" s="66"/>
      <c r="AB319" s="68"/>
      <c r="AC319" s="69"/>
      <c r="AD319" s="69"/>
      <c r="AE319" s="70"/>
      <c r="AF319" s="71"/>
      <c r="AG319" s="53"/>
      <c r="AH319" s="53"/>
      <c r="AI319" s="54"/>
      <c r="AJ319" s="55"/>
      <c r="AK319" s="82"/>
      <c r="AL319" s="8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4"/>
      <c r="DF319" s="58">
        <v>306</v>
      </c>
      <c r="DG319" s="32"/>
      <c r="DH319" s="59"/>
      <c r="DI319" s="35" t="str">
        <f t="shared" si="20"/>
        <v/>
      </c>
      <c r="DJ319" s="78"/>
      <c r="DK319" s="61"/>
      <c r="DL319" s="62" t="str">
        <f t="shared" ca="1" si="21"/>
        <v/>
      </c>
      <c r="DM319" s="61"/>
      <c r="DN319" s="63"/>
      <c r="DO319" s="64" t="str">
        <f t="shared" si="22"/>
        <v/>
      </c>
      <c r="DP319" s="65"/>
      <c r="DQ319" s="66"/>
      <c r="DR319" s="73"/>
      <c r="DS319" s="74"/>
      <c r="DT319" s="75"/>
      <c r="DU319" s="79"/>
      <c r="DV319" s="67"/>
      <c r="DW319" s="57" t="str">
        <f t="shared" ca="1" si="23"/>
        <v>期限切れ</v>
      </c>
      <c r="DX319" s="46"/>
      <c r="DY319" s="47"/>
      <c r="DZ319" s="46"/>
      <c r="EA319" s="66"/>
      <c r="EB319" s="61"/>
      <c r="EC319" s="66"/>
      <c r="ED319" s="66"/>
      <c r="EE319" s="66"/>
      <c r="EF319" s="83"/>
      <c r="EG319" s="66"/>
      <c r="EH319" s="66"/>
      <c r="EI319" s="68"/>
      <c r="EJ319" s="69"/>
      <c r="EK319" s="69"/>
      <c r="EL319" s="76"/>
      <c r="EM319" s="76"/>
      <c r="EN319" s="72"/>
      <c r="EO319" s="72"/>
    </row>
    <row r="320" spans="1:145" ht="15" customHeight="1">
      <c r="A320" s="32"/>
      <c r="B320" s="77"/>
      <c r="C320" s="59"/>
      <c r="D320" s="35"/>
      <c r="E320" s="78"/>
      <c r="F320" s="61"/>
      <c r="G320" s="62"/>
      <c r="H320" s="61"/>
      <c r="I320" s="63"/>
      <c r="J320" s="64"/>
      <c r="K320" s="65"/>
      <c r="L320" s="66"/>
      <c r="M320" s="65"/>
      <c r="N320" s="79"/>
      <c r="O320" s="67"/>
      <c r="P320" s="80"/>
      <c r="Q320" s="47"/>
      <c r="R320" s="81"/>
      <c r="S320" s="66"/>
      <c r="T320" s="61"/>
      <c r="U320" s="66"/>
      <c r="V320" s="66"/>
      <c r="W320" s="66"/>
      <c r="X320" s="66"/>
      <c r="Y320" s="66"/>
      <c r="Z320" s="66"/>
      <c r="AA320" s="66"/>
      <c r="AB320" s="68"/>
      <c r="AC320" s="69"/>
      <c r="AD320" s="69"/>
      <c r="AE320" s="70"/>
      <c r="AF320" s="71"/>
      <c r="AG320" s="53"/>
      <c r="AH320" s="53"/>
      <c r="AI320" s="54"/>
      <c r="AJ320" s="55"/>
      <c r="AK320" s="82"/>
      <c r="AL320" s="8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4"/>
      <c r="DF320" s="58">
        <v>307</v>
      </c>
      <c r="DG320" s="32"/>
      <c r="DH320" s="59"/>
      <c r="DI320" s="35" t="str">
        <f t="shared" si="20"/>
        <v/>
      </c>
      <c r="DJ320" s="78"/>
      <c r="DK320" s="61"/>
      <c r="DL320" s="62" t="str">
        <f t="shared" ca="1" si="21"/>
        <v/>
      </c>
      <c r="DM320" s="61"/>
      <c r="DN320" s="63"/>
      <c r="DO320" s="64" t="str">
        <f t="shared" si="22"/>
        <v/>
      </c>
      <c r="DP320" s="65"/>
      <c r="DQ320" s="66"/>
      <c r="DR320" s="73"/>
      <c r="DS320" s="74"/>
      <c r="DT320" s="75"/>
      <c r="DU320" s="79"/>
      <c r="DV320" s="67"/>
      <c r="DW320" s="57" t="str">
        <f t="shared" ca="1" si="23"/>
        <v>期限切れ</v>
      </c>
      <c r="DX320" s="46"/>
      <c r="DY320" s="47"/>
      <c r="DZ320" s="46"/>
      <c r="EA320" s="66"/>
      <c r="EB320" s="61"/>
      <c r="EC320" s="66"/>
      <c r="ED320" s="66"/>
      <c r="EE320" s="66"/>
      <c r="EF320" s="83"/>
      <c r="EG320" s="66"/>
      <c r="EH320" s="66"/>
      <c r="EI320" s="68"/>
      <c r="EJ320" s="69"/>
      <c r="EK320" s="69"/>
      <c r="EL320" s="76"/>
      <c r="EM320" s="76"/>
      <c r="EN320" s="72"/>
      <c r="EO320" s="72"/>
    </row>
    <row r="321" spans="1:145" ht="15" customHeight="1">
      <c r="A321" s="32"/>
      <c r="B321" s="77"/>
      <c r="C321" s="59"/>
      <c r="D321" s="35"/>
      <c r="E321" s="78"/>
      <c r="F321" s="61"/>
      <c r="G321" s="62"/>
      <c r="H321" s="61"/>
      <c r="I321" s="63"/>
      <c r="J321" s="64"/>
      <c r="K321" s="65"/>
      <c r="L321" s="66"/>
      <c r="M321" s="65"/>
      <c r="N321" s="79"/>
      <c r="O321" s="67"/>
      <c r="P321" s="80"/>
      <c r="Q321" s="47"/>
      <c r="R321" s="81"/>
      <c r="S321" s="66"/>
      <c r="T321" s="61"/>
      <c r="U321" s="66"/>
      <c r="V321" s="66"/>
      <c r="W321" s="66"/>
      <c r="X321" s="66"/>
      <c r="Y321" s="66"/>
      <c r="Z321" s="66"/>
      <c r="AA321" s="66"/>
      <c r="AB321" s="68"/>
      <c r="AC321" s="69"/>
      <c r="AD321" s="69"/>
      <c r="AE321" s="70"/>
      <c r="AF321" s="71"/>
      <c r="AG321" s="53"/>
      <c r="AH321" s="53"/>
      <c r="AI321" s="54"/>
      <c r="AJ321" s="55"/>
      <c r="AK321" s="82"/>
      <c r="AL321" s="8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4"/>
      <c r="DF321" s="58">
        <v>308</v>
      </c>
      <c r="DG321" s="32"/>
      <c r="DH321" s="59"/>
      <c r="DI321" s="35" t="str">
        <f t="shared" si="20"/>
        <v/>
      </c>
      <c r="DJ321" s="78"/>
      <c r="DK321" s="61"/>
      <c r="DL321" s="62" t="str">
        <f t="shared" ca="1" si="21"/>
        <v/>
      </c>
      <c r="DM321" s="61"/>
      <c r="DN321" s="63"/>
      <c r="DO321" s="64" t="str">
        <f t="shared" si="22"/>
        <v/>
      </c>
      <c r="DP321" s="65"/>
      <c r="DQ321" s="66"/>
      <c r="DR321" s="73"/>
      <c r="DS321" s="74"/>
      <c r="DT321" s="75"/>
      <c r="DU321" s="79"/>
      <c r="DV321" s="67"/>
      <c r="DW321" s="57" t="str">
        <f t="shared" ca="1" si="23"/>
        <v>期限切れ</v>
      </c>
      <c r="DX321" s="46"/>
      <c r="DY321" s="47"/>
      <c r="DZ321" s="46"/>
      <c r="EA321" s="66"/>
      <c r="EB321" s="61"/>
      <c r="EC321" s="66"/>
      <c r="ED321" s="66"/>
      <c r="EE321" s="66"/>
      <c r="EF321" s="83"/>
      <c r="EG321" s="66"/>
      <c r="EH321" s="66"/>
      <c r="EI321" s="68"/>
      <c r="EJ321" s="69"/>
      <c r="EK321" s="69"/>
      <c r="EL321" s="76"/>
      <c r="EM321" s="76"/>
      <c r="EN321" s="72"/>
      <c r="EO321" s="72"/>
    </row>
    <row r="322" spans="1:145" ht="15" customHeight="1">
      <c r="A322" s="32"/>
      <c r="B322" s="77"/>
      <c r="C322" s="59"/>
      <c r="D322" s="35"/>
      <c r="E322" s="78"/>
      <c r="F322" s="61"/>
      <c r="G322" s="62"/>
      <c r="H322" s="61"/>
      <c r="I322" s="63"/>
      <c r="J322" s="64"/>
      <c r="K322" s="65"/>
      <c r="L322" s="66"/>
      <c r="M322" s="65"/>
      <c r="N322" s="79"/>
      <c r="O322" s="67"/>
      <c r="P322" s="80"/>
      <c r="Q322" s="47"/>
      <c r="R322" s="81"/>
      <c r="S322" s="66"/>
      <c r="T322" s="61"/>
      <c r="U322" s="66"/>
      <c r="V322" s="66"/>
      <c r="W322" s="66"/>
      <c r="X322" s="66"/>
      <c r="Y322" s="66"/>
      <c r="Z322" s="66"/>
      <c r="AA322" s="66"/>
      <c r="AB322" s="68"/>
      <c r="AC322" s="69"/>
      <c r="AD322" s="69"/>
      <c r="AE322" s="70"/>
      <c r="AF322" s="71"/>
      <c r="AG322" s="53"/>
      <c r="AH322" s="53"/>
      <c r="AI322" s="54"/>
      <c r="AJ322" s="55"/>
      <c r="AK322" s="82"/>
      <c r="AL322" s="8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4"/>
      <c r="DF322" s="58">
        <v>309</v>
      </c>
      <c r="DG322" s="32"/>
      <c r="DH322" s="59"/>
      <c r="DI322" s="35" t="str">
        <f t="shared" si="20"/>
        <v/>
      </c>
      <c r="DJ322" s="78"/>
      <c r="DK322" s="61"/>
      <c r="DL322" s="62" t="str">
        <f t="shared" ca="1" si="21"/>
        <v/>
      </c>
      <c r="DM322" s="61"/>
      <c r="DN322" s="63"/>
      <c r="DO322" s="64" t="str">
        <f t="shared" si="22"/>
        <v/>
      </c>
      <c r="DP322" s="65"/>
      <c r="DQ322" s="66"/>
      <c r="DR322" s="73"/>
      <c r="DS322" s="74"/>
      <c r="DT322" s="75"/>
      <c r="DU322" s="79"/>
      <c r="DV322" s="67"/>
      <c r="DW322" s="57" t="str">
        <f t="shared" ca="1" si="23"/>
        <v>期限切れ</v>
      </c>
      <c r="DX322" s="46"/>
      <c r="DY322" s="47"/>
      <c r="DZ322" s="46"/>
      <c r="EA322" s="66"/>
      <c r="EB322" s="61"/>
      <c r="EC322" s="66"/>
      <c r="ED322" s="66"/>
      <c r="EE322" s="66"/>
      <c r="EF322" s="83"/>
      <c r="EG322" s="66"/>
      <c r="EH322" s="66"/>
      <c r="EI322" s="68"/>
      <c r="EJ322" s="69"/>
      <c r="EK322" s="69"/>
      <c r="EL322" s="76"/>
      <c r="EM322" s="76"/>
      <c r="EN322" s="72"/>
      <c r="EO322" s="72"/>
    </row>
    <row r="323" spans="1:145" ht="15" customHeight="1">
      <c r="A323" s="32"/>
      <c r="B323" s="77"/>
      <c r="C323" s="59"/>
      <c r="D323" s="35"/>
      <c r="E323" s="78"/>
      <c r="F323" s="61"/>
      <c r="G323" s="62"/>
      <c r="H323" s="61"/>
      <c r="I323" s="63"/>
      <c r="J323" s="64"/>
      <c r="K323" s="65"/>
      <c r="L323" s="66"/>
      <c r="M323" s="65"/>
      <c r="N323" s="79"/>
      <c r="O323" s="67"/>
      <c r="P323" s="80"/>
      <c r="Q323" s="47"/>
      <c r="R323" s="81"/>
      <c r="S323" s="66"/>
      <c r="T323" s="61"/>
      <c r="U323" s="66"/>
      <c r="V323" s="66"/>
      <c r="W323" s="66"/>
      <c r="X323" s="66"/>
      <c r="Y323" s="66"/>
      <c r="Z323" s="66"/>
      <c r="AA323" s="66"/>
      <c r="AB323" s="68"/>
      <c r="AC323" s="69"/>
      <c r="AD323" s="69"/>
      <c r="AE323" s="70"/>
      <c r="AF323" s="71"/>
      <c r="AG323" s="53"/>
      <c r="AH323" s="53"/>
      <c r="AI323" s="54"/>
      <c r="AJ323" s="55"/>
      <c r="AK323" s="82"/>
      <c r="AL323" s="8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4"/>
      <c r="DF323" s="58">
        <v>310</v>
      </c>
      <c r="DG323" s="32"/>
      <c r="DH323" s="59"/>
      <c r="DI323" s="35" t="str">
        <f t="shared" si="20"/>
        <v/>
      </c>
      <c r="DJ323" s="78"/>
      <c r="DK323" s="61"/>
      <c r="DL323" s="62" t="str">
        <f t="shared" ca="1" si="21"/>
        <v/>
      </c>
      <c r="DM323" s="61"/>
      <c r="DN323" s="63"/>
      <c r="DO323" s="64" t="str">
        <f t="shared" si="22"/>
        <v/>
      </c>
      <c r="DP323" s="65"/>
      <c r="DQ323" s="66"/>
      <c r="DR323" s="73"/>
      <c r="DS323" s="74"/>
      <c r="DT323" s="75"/>
      <c r="DU323" s="79"/>
      <c r="DV323" s="67"/>
      <c r="DW323" s="57" t="str">
        <f t="shared" ca="1" si="23"/>
        <v>期限切れ</v>
      </c>
      <c r="DX323" s="46"/>
      <c r="DY323" s="47"/>
      <c r="DZ323" s="46"/>
      <c r="EA323" s="66"/>
      <c r="EB323" s="61"/>
      <c r="EC323" s="66"/>
      <c r="ED323" s="66"/>
      <c r="EE323" s="66"/>
      <c r="EF323" s="83"/>
      <c r="EG323" s="66"/>
      <c r="EH323" s="66"/>
      <c r="EI323" s="68"/>
      <c r="EJ323" s="69"/>
      <c r="EK323" s="69"/>
      <c r="EL323" s="76"/>
      <c r="EM323" s="76"/>
      <c r="EN323" s="72"/>
      <c r="EO323" s="72"/>
    </row>
    <row r="324" spans="1:145" ht="15" customHeight="1">
      <c r="A324" s="32"/>
      <c r="B324" s="77"/>
      <c r="C324" s="59"/>
      <c r="D324" s="35"/>
      <c r="E324" s="78"/>
      <c r="F324" s="61"/>
      <c r="G324" s="62"/>
      <c r="H324" s="61"/>
      <c r="I324" s="63"/>
      <c r="J324" s="64"/>
      <c r="K324" s="65"/>
      <c r="L324" s="66"/>
      <c r="M324" s="65"/>
      <c r="N324" s="79"/>
      <c r="O324" s="67"/>
      <c r="P324" s="80"/>
      <c r="Q324" s="47"/>
      <c r="R324" s="81"/>
      <c r="S324" s="66"/>
      <c r="T324" s="61"/>
      <c r="U324" s="66"/>
      <c r="V324" s="66"/>
      <c r="W324" s="66"/>
      <c r="X324" s="66"/>
      <c r="Y324" s="66"/>
      <c r="Z324" s="66"/>
      <c r="AA324" s="66"/>
      <c r="AB324" s="68"/>
      <c r="AC324" s="69"/>
      <c r="AD324" s="69"/>
      <c r="AE324" s="70"/>
      <c r="AF324" s="71"/>
      <c r="AG324" s="53"/>
      <c r="AH324" s="53"/>
      <c r="AI324" s="54"/>
      <c r="AJ324" s="55"/>
      <c r="AK324" s="82"/>
      <c r="AL324" s="8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4"/>
      <c r="DF324" s="58">
        <v>311</v>
      </c>
      <c r="DG324" s="32"/>
      <c r="DH324" s="59"/>
      <c r="DI324" s="35" t="str">
        <f t="shared" si="20"/>
        <v/>
      </c>
      <c r="DJ324" s="78"/>
      <c r="DK324" s="61"/>
      <c r="DL324" s="62" t="str">
        <f t="shared" ca="1" si="21"/>
        <v/>
      </c>
      <c r="DM324" s="61"/>
      <c r="DN324" s="63"/>
      <c r="DO324" s="64" t="str">
        <f t="shared" si="22"/>
        <v/>
      </c>
      <c r="DP324" s="65"/>
      <c r="DQ324" s="66"/>
      <c r="DR324" s="73"/>
      <c r="DS324" s="74"/>
      <c r="DT324" s="75"/>
      <c r="DU324" s="79"/>
      <c r="DV324" s="67"/>
      <c r="DW324" s="57" t="str">
        <f t="shared" ca="1" si="23"/>
        <v>期限切れ</v>
      </c>
      <c r="DX324" s="46"/>
      <c r="DY324" s="47"/>
      <c r="DZ324" s="46"/>
      <c r="EA324" s="66"/>
      <c r="EB324" s="61"/>
      <c r="EC324" s="66"/>
      <c r="ED324" s="66"/>
      <c r="EE324" s="66"/>
      <c r="EF324" s="83"/>
      <c r="EG324" s="66"/>
      <c r="EH324" s="66"/>
      <c r="EI324" s="68"/>
      <c r="EJ324" s="69"/>
      <c r="EK324" s="69"/>
      <c r="EL324" s="76"/>
      <c r="EM324" s="76"/>
      <c r="EN324" s="72"/>
      <c r="EO324" s="72"/>
    </row>
    <row r="325" spans="1:145" ht="15" customHeight="1">
      <c r="A325" s="32"/>
      <c r="B325" s="77"/>
      <c r="C325" s="59"/>
      <c r="D325" s="35"/>
      <c r="E325" s="78"/>
      <c r="F325" s="61"/>
      <c r="G325" s="62"/>
      <c r="H325" s="61"/>
      <c r="I325" s="63"/>
      <c r="J325" s="64"/>
      <c r="K325" s="65"/>
      <c r="L325" s="66"/>
      <c r="M325" s="65"/>
      <c r="N325" s="79"/>
      <c r="O325" s="67"/>
      <c r="P325" s="80"/>
      <c r="Q325" s="47"/>
      <c r="R325" s="81"/>
      <c r="S325" s="66"/>
      <c r="T325" s="61"/>
      <c r="U325" s="66"/>
      <c r="V325" s="66"/>
      <c r="W325" s="66"/>
      <c r="X325" s="66"/>
      <c r="Y325" s="66"/>
      <c r="Z325" s="66"/>
      <c r="AA325" s="66"/>
      <c r="AB325" s="68"/>
      <c r="AC325" s="69"/>
      <c r="AD325" s="69"/>
      <c r="AE325" s="70"/>
      <c r="AF325" s="71"/>
      <c r="AG325" s="53"/>
      <c r="AH325" s="53"/>
      <c r="AI325" s="54"/>
      <c r="AJ325" s="55"/>
      <c r="AK325" s="82"/>
      <c r="AL325" s="8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4"/>
      <c r="DF325" s="58">
        <v>312</v>
      </c>
      <c r="DG325" s="32"/>
      <c r="DH325" s="59"/>
      <c r="DI325" s="35" t="str">
        <f t="shared" si="20"/>
        <v/>
      </c>
      <c r="DJ325" s="78"/>
      <c r="DK325" s="61"/>
      <c r="DL325" s="62" t="str">
        <f t="shared" ca="1" si="21"/>
        <v/>
      </c>
      <c r="DM325" s="61"/>
      <c r="DN325" s="63"/>
      <c r="DO325" s="64" t="str">
        <f t="shared" si="22"/>
        <v/>
      </c>
      <c r="DP325" s="65"/>
      <c r="DQ325" s="66"/>
      <c r="DR325" s="73"/>
      <c r="DS325" s="74"/>
      <c r="DT325" s="75"/>
      <c r="DU325" s="79"/>
      <c r="DV325" s="67"/>
      <c r="DW325" s="57" t="str">
        <f t="shared" ca="1" si="23"/>
        <v>期限切れ</v>
      </c>
      <c r="DX325" s="46"/>
      <c r="DY325" s="47"/>
      <c r="DZ325" s="46"/>
      <c r="EA325" s="66"/>
      <c r="EB325" s="61"/>
      <c r="EC325" s="66"/>
      <c r="ED325" s="66"/>
      <c r="EE325" s="66"/>
      <c r="EF325" s="83"/>
      <c r="EG325" s="66"/>
      <c r="EH325" s="66"/>
      <c r="EI325" s="68"/>
      <c r="EJ325" s="69"/>
      <c r="EK325" s="69"/>
      <c r="EL325" s="76"/>
      <c r="EM325" s="76"/>
      <c r="EN325" s="72"/>
      <c r="EO325" s="72"/>
    </row>
    <row r="326" spans="1:145" ht="15" customHeight="1">
      <c r="A326" s="32"/>
      <c r="B326" s="77"/>
      <c r="C326" s="59"/>
      <c r="D326" s="35"/>
      <c r="E326" s="78"/>
      <c r="F326" s="61"/>
      <c r="G326" s="62"/>
      <c r="H326" s="61"/>
      <c r="I326" s="63"/>
      <c r="J326" s="64"/>
      <c r="K326" s="65"/>
      <c r="L326" s="66"/>
      <c r="M326" s="65"/>
      <c r="N326" s="79"/>
      <c r="O326" s="67"/>
      <c r="P326" s="80"/>
      <c r="Q326" s="47"/>
      <c r="R326" s="81"/>
      <c r="S326" s="66"/>
      <c r="T326" s="61"/>
      <c r="U326" s="66"/>
      <c r="V326" s="66"/>
      <c r="W326" s="66"/>
      <c r="X326" s="66"/>
      <c r="Y326" s="66"/>
      <c r="Z326" s="66"/>
      <c r="AA326" s="66"/>
      <c r="AB326" s="68"/>
      <c r="AC326" s="69"/>
      <c r="AD326" s="69"/>
      <c r="AE326" s="70"/>
      <c r="AF326" s="71"/>
      <c r="AG326" s="53"/>
      <c r="AH326" s="53"/>
      <c r="AI326" s="54"/>
      <c r="AJ326" s="55"/>
      <c r="AK326" s="82"/>
      <c r="AL326" s="8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4"/>
      <c r="DF326" s="58">
        <v>313</v>
      </c>
      <c r="DG326" s="32"/>
      <c r="DH326" s="59"/>
      <c r="DI326" s="35" t="str">
        <f t="shared" si="20"/>
        <v/>
      </c>
      <c r="DJ326" s="78"/>
      <c r="DK326" s="61"/>
      <c r="DL326" s="62" t="str">
        <f t="shared" ca="1" si="21"/>
        <v/>
      </c>
      <c r="DM326" s="61"/>
      <c r="DN326" s="63"/>
      <c r="DO326" s="64" t="str">
        <f t="shared" si="22"/>
        <v/>
      </c>
      <c r="DP326" s="65"/>
      <c r="DQ326" s="66"/>
      <c r="DR326" s="73"/>
      <c r="DS326" s="74"/>
      <c r="DT326" s="75"/>
      <c r="DU326" s="79"/>
      <c r="DV326" s="67"/>
      <c r="DW326" s="57" t="str">
        <f t="shared" ca="1" si="23"/>
        <v>期限切れ</v>
      </c>
      <c r="DX326" s="46"/>
      <c r="DY326" s="47"/>
      <c r="DZ326" s="46"/>
      <c r="EA326" s="66"/>
      <c r="EB326" s="61"/>
      <c r="EC326" s="66"/>
      <c r="ED326" s="66"/>
      <c r="EE326" s="66"/>
      <c r="EF326" s="83"/>
      <c r="EG326" s="66"/>
      <c r="EH326" s="66"/>
      <c r="EI326" s="68"/>
      <c r="EJ326" s="69"/>
      <c r="EK326" s="69"/>
      <c r="EL326" s="76"/>
      <c r="EM326" s="76"/>
      <c r="EN326" s="72"/>
      <c r="EO326" s="72"/>
    </row>
    <row r="327" spans="1:145" ht="15" customHeight="1">
      <c r="A327" s="32"/>
      <c r="B327" s="77"/>
      <c r="C327" s="59"/>
      <c r="D327" s="35"/>
      <c r="E327" s="78"/>
      <c r="F327" s="61"/>
      <c r="G327" s="62"/>
      <c r="H327" s="61"/>
      <c r="I327" s="63"/>
      <c r="J327" s="64"/>
      <c r="K327" s="65"/>
      <c r="L327" s="66"/>
      <c r="M327" s="65"/>
      <c r="N327" s="79"/>
      <c r="O327" s="67"/>
      <c r="P327" s="80"/>
      <c r="Q327" s="47"/>
      <c r="R327" s="81"/>
      <c r="S327" s="66"/>
      <c r="T327" s="61"/>
      <c r="U327" s="66"/>
      <c r="V327" s="66"/>
      <c r="W327" s="66"/>
      <c r="X327" s="66"/>
      <c r="Y327" s="66"/>
      <c r="Z327" s="66"/>
      <c r="AA327" s="66"/>
      <c r="AB327" s="68"/>
      <c r="AC327" s="69"/>
      <c r="AD327" s="69"/>
      <c r="AE327" s="70"/>
      <c r="AF327" s="71"/>
      <c r="AG327" s="53"/>
      <c r="AH327" s="53"/>
      <c r="AI327" s="54"/>
      <c r="AJ327" s="55"/>
      <c r="AK327" s="82"/>
      <c r="AL327" s="8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4"/>
      <c r="DF327" s="58">
        <v>314</v>
      </c>
      <c r="DG327" s="32"/>
      <c r="DH327" s="59"/>
      <c r="DI327" s="35" t="str">
        <f t="shared" si="20"/>
        <v/>
      </c>
      <c r="DJ327" s="78"/>
      <c r="DK327" s="61"/>
      <c r="DL327" s="62" t="str">
        <f t="shared" ca="1" si="21"/>
        <v/>
      </c>
      <c r="DM327" s="61"/>
      <c r="DN327" s="63"/>
      <c r="DO327" s="64" t="str">
        <f t="shared" si="22"/>
        <v/>
      </c>
      <c r="DP327" s="65"/>
      <c r="DQ327" s="66"/>
      <c r="DR327" s="73"/>
      <c r="DS327" s="74"/>
      <c r="DT327" s="75"/>
      <c r="DU327" s="79"/>
      <c r="DV327" s="67"/>
      <c r="DW327" s="57" t="str">
        <f t="shared" ca="1" si="23"/>
        <v>期限切れ</v>
      </c>
      <c r="DX327" s="46"/>
      <c r="DY327" s="47"/>
      <c r="DZ327" s="46"/>
      <c r="EA327" s="66"/>
      <c r="EB327" s="61"/>
      <c r="EC327" s="66"/>
      <c r="ED327" s="66"/>
      <c r="EE327" s="66"/>
      <c r="EF327" s="83"/>
      <c r="EG327" s="66"/>
      <c r="EH327" s="66"/>
      <c r="EI327" s="68"/>
      <c r="EJ327" s="69"/>
      <c r="EK327" s="69"/>
      <c r="EL327" s="76"/>
      <c r="EM327" s="76"/>
      <c r="EN327" s="72"/>
      <c r="EO327" s="72"/>
    </row>
    <row r="328" spans="1:145" ht="15" customHeight="1">
      <c r="A328" s="32"/>
      <c r="B328" s="77"/>
      <c r="C328" s="59"/>
      <c r="D328" s="35"/>
      <c r="E328" s="78"/>
      <c r="F328" s="61"/>
      <c r="G328" s="62"/>
      <c r="H328" s="61"/>
      <c r="I328" s="63"/>
      <c r="J328" s="64"/>
      <c r="K328" s="65"/>
      <c r="L328" s="66"/>
      <c r="M328" s="65"/>
      <c r="N328" s="79"/>
      <c r="O328" s="67"/>
      <c r="P328" s="80"/>
      <c r="Q328" s="47"/>
      <c r="R328" s="81"/>
      <c r="S328" s="66"/>
      <c r="T328" s="61"/>
      <c r="U328" s="66"/>
      <c r="V328" s="66"/>
      <c r="W328" s="66"/>
      <c r="X328" s="66"/>
      <c r="Y328" s="66"/>
      <c r="Z328" s="66"/>
      <c r="AA328" s="66"/>
      <c r="AB328" s="68"/>
      <c r="AC328" s="69"/>
      <c r="AD328" s="69"/>
      <c r="AE328" s="70"/>
      <c r="AF328" s="71"/>
      <c r="AG328" s="53"/>
      <c r="AH328" s="53"/>
      <c r="AI328" s="54"/>
      <c r="AJ328" s="55"/>
      <c r="AK328" s="82"/>
      <c r="AL328" s="8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4"/>
      <c r="DF328" s="58">
        <v>315</v>
      </c>
      <c r="DG328" s="32"/>
      <c r="DH328" s="59"/>
      <c r="DI328" s="35" t="str">
        <f t="shared" si="20"/>
        <v/>
      </c>
      <c r="DJ328" s="78"/>
      <c r="DK328" s="61"/>
      <c r="DL328" s="62" t="str">
        <f t="shared" ca="1" si="21"/>
        <v/>
      </c>
      <c r="DM328" s="61"/>
      <c r="DN328" s="63"/>
      <c r="DO328" s="64" t="str">
        <f t="shared" si="22"/>
        <v/>
      </c>
      <c r="DP328" s="65"/>
      <c r="DQ328" s="66"/>
      <c r="DR328" s="73"/>
      <c r="DS328" s="74"/>
      <c r="DT328" s="75"/>
      <c r="DU328" s="79"/>
      <c r="DV328" s="67"/>
      <c r="DW328" s="57" t="str">
        <f t="shared" ca="1" si="23"/>
        <v>期限切れ</v>
      </c>
      <c r="DX328" s="46"/>
      <c r="DY328" s="47"/>
      <c r="DZ328" s="46"/>
      <c r="EA328" s="66"/>
      <c r="EB328" s="61"/>
      <c r="EC328" s="66"/>
      <c r="ED328" s="66"/>
      <c r="EE328" s="66"/>
      <c r="EF328" s="83"/>
      <c r="EG328" s="66"/>
      <c r="EH328" s="66"/>
      <c r="EI328" s="68"/>
      <c r="EJ328" s="69"/>
      <c r="EK328" s="69"/>
      <c r="EL328" s="76"/>
      <c r="EM328" s="76"/>
      <c r="EN328" s="72"/>
      <c r="EO328" s="72"/>
    </row>
    <row r="329" spans="1:145" ht="15" customHeight="1">
      <c r="A329" s="32"/>
      <c r="B329" s="77"/>
      <c r="C329" s="59"/>
      <c r="D329" s="35"/>
      <c r="E329" s="78"/>
      <c r="F329" s="61"/>
      <c r="G329" s="62"/>
      <c r="H329" s="61"/>
      <c r="I329" s="63"/>
      <c r="J329" s="64"/>
      <c r="K329" s="65"/>
      <c r="L329" s="66"/>
      <c r="M329" s="65"/>
      <c r="N329" s="79"/>
      <c r="O329" s="67"/>
      <c r="P329" s="80"/>
      <c r="Q329" s="47"/>
      <c r="R329" s="81"/>
      <c r="S329" s="66"/>
      <c r="T329" s="61"/>
      <c r="U329" s="66"/>
      <c r="V329" s="66"/>
      <c r="W329" s="66"/>
      <c r="X329" s="66"/>
      <c r="Y329" s="66"/>
      <c r="Z329" s="66"/>
      <c r="AA329" s="66"/>
      <c r="AB329" s="68"/>
      <c r="AC329" s="69"/>
      <c r="AD329" s="69"/>
      <c r="AE329" s="70"/>
      <c r="AF329" s="71"/>
      <c r="AG329" s="53"/>
      <c r="AH329" s="53"/>
      <c r="AI329" s="54"/>
      <c r="AJ329" s="55"/>
      <c r="AK329" s="82"/>
      <c r="AL329" s="8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4"/>
      <c r="DF329" s="58">
        <v>316</v>
      </c>
      <c r="DG329" s="32"/>
      <c r="DH329" s="59"/>
      <c r="DI329" s="35" t="str">
        <f t="shared" si="20"/>
        <v/>
      </c>
      <c r="DJ329" s="78"/>
      <c r="DK329" s="61"/>
      <c r="DL329" s="62" t="str">
        <f t="shared" ca="1" si="21"/>
        <v/>
      </c>
      <c r="DM329" s="61"/>
      <c r="DN329" s="63"/>
      <c r="DO329" s="64" t="str">
        <f t="shared" si="22"/>
        <v/>
      </c>
      <c r="DP329" s="65"/>
      <c r="DQ329" s="66"/>
      <c r="DR329" s="73"/>
      <c r="DS329" s="74"/>
      <c r="DT329" s="75"/>
      <c r="DU329" s="79"/>
      <c r="DV329" s="67"/>
      <c r="DW329" s="57" t="str">
        <f t="shared" ca="1" si="23"/>
        <v>期限切れ</v>
      </c>
      <c r="DX329" s="46"/>
      <c r="DY329" s="47"/>
      <c r="DZ329" s="46"/>
      <c r="EA329" s="66"/>
      <c r="EB329" s="61"/>
      <c r="EC329" s="66"/>
      <c r="ED329" s="66"/>
      <c r="EE329" s="66"/>
      <c r="EF329" s="83"/>
      <c r="EG329" s="66"/>
      <c r="EH329" s="66"/>
      <c r="EI329" s="68"/>
      <c r="EJ329" s="69"/>
      <c r="EK329" s="69"/>
      <c r="EL329" s="76"/>
      <c r="EM329" s="76"/>
      <c r="EN329" s="72"/>
      <c r="EO329" s="72"/>
    </row>
    <row r="330" spans="1:145" ht="15" customHeight="1">
      <c r="A330" s="32"/>
      <c r="B330" s="77"/>
      <c r="C330" s="59"/>
      <c r="D330" s="35"/>
      <c r="E330" s="78"/>
      <c r="F330" s="61"/>
      <c r="G330" s="62"/>
      <c r="H330" s="61"/>
      <c r="I330" s="63"/>
      <c r="J330" s="64"/>
      <c r="K330" s="65"/>
      <c r="L330" s="66"/>
      <c r="M330" s="65"/>
      <c r="N330" s="79"/>
      <c r="O330" s="67"/>
      <c r="P330" s="80"/>
      <c r="Q330" s="47"/>
      <c r="R330" s="81"/>
      <c r="S330" s="66"/>
      <c r="T330" s="61"/>
      <c r="U330" s="66"/>
      <c r="V330" s="66"/>
      <c r="W330" s="66"/>
      <c r="X330" s="66"/>
      <c r="Y330" s="66"/>
      <c r="Z330" s="66"/>
      <c r="AA330" s="66"/>
      <c r="AB330" s="68"/>
      <c r="AC330" s="69"/>
      <c r="AD330" s="69"/>
      <c r="AE330" s="70"/>
      <c r="AF330" s="71"/>
      <c r="AG330" s="53"/>
      <c r="AH330" s="53"/>
      <c r="AI330" s="54"/>
      <c r="AJ330" s="55"/>
      <c r="AK330" s="82"/>
      <c r="AL330" s="8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4"/>
      <c r="DF330" s="58">
        <v>317</v>
      </c>
      <c r="DG330" s="32"/>
      <c r="DH330" s="59"/>
      <c r="DI330" s="35" t="str">
        <f t="shared" si="20"/>
        <v/>
      </c>
      <c r="DJ330" s="78"/>
      <c r="DK330" s="61"/>
      <c r="DL330" s="62" t="str">
        <f t="shared" ca="1" si="21"/>
        <v/>
      </c>
      <c r="DM330" s="61"/>
      <c r="DN330" s="63"/>
      <c r="DO330" s="64" t="str">
        <f t="shared" si="22"/>
        <v/>
      </c>
      <c r="DP330" s="65"/>
      <c r="DQ330" s="66"/>
      <c r="DR330" s="73"/>
      <c r="DS330" s="74"/>
      <c r="DT330" s="75"/>
      <c r="DU330" s="79"/>
      <c r="DV330" s="67"/>
      <c r="DW330" s="57" t="str">
        <f t="shared" ca="1" si="23"/>
        <v>期限切れ</v>
      </c>
      <c r="DX330" s="46"/>
      <c r="DY330" s="47"/>
      <c r="DZ330" s="46"/>
      <c r="EA330" s="66"/>
      <c r="EB330" s="61"/>
      <c r="EC330" s="66"/>
      <c r="ED330" s="66"/>
      <c r="EE330" s="66"/>
      <c r="EF330" s="83"/>
      <c r="EG330" s="66"/>
      <c r="EH330" s="66"/>
      <c r="EI330" s="68"/>
      <c r="EJ330" s="69"/>
      <c r="EK330" s="69"/>
      <c r="EL330" s="76"/>
      <c r="EM330" s="76"/>
      <c r="EN330" s="72"/>
      <c r="EO330" s="72"/>
    </row>
    <row r="331" spans="1:145" ht="15" customHeight="1">
      <c r="A331" s="32"/>
      <c r="B331" s="77"/>
      <c r="C331" s="59"/>
      <c r="D331" s="35"/>
      <c r="E331" s="78"/>
      <c r="F331" s="61"/>
      <c r="G331" s="62"/>
      <c r="H331" s="61"/>
      <c r="I331" s="63"/>
      <c r="J331" s="64"/>
      <c r="K331" s="65"/>
      <c r="L331" s="66"/>
      <c r="M331" s="65"/>
      <c r="N331" s="79"/>
      <c r="O331" s="67"/>
      <c r="P331" s="80"/>
      <c r="Q331" s="47"/>
      <c r="R331" s="81"/>
      <c r="S331" s="66"/>
      <c r="T331" s="61"/>
      <c r="U331" s="66"/>
      <c r="V331" s="66"/>
      <c r="W331" s="66"/>
      <c r="X331" s="66"/>
      <c r="Y331" s="66"/>
      <c r="Z331" s="66"/>
      <c r="AA331" s="66"/>
      <c r="AB331" s="68"/>
      <c r="AC331" s="69"/>
      <c r="AD331" s="69"/>
      <c r="AE331" s="70"/>
      <c r="AF331" s="71"/>
      <c r="AG331" s="53"/>
      <c r="AH331" s="53"/>
      <c r="AI331" s="54"/>
      <c r="AJ331" s="55"/>
      <c r="AK331" s="82"/>
      <c r="AL331" s="8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4"/>
      <c r="DF331" s="58">
        <v>318</v>
      </c>
      <c r="DG331" s="32"/>
      <c r="DH331" s="59"/>
      <c r="DI331" s="35" t="str">
        <f t="shared" si="20"/>
        <v/>
      </c>
      <c r="DJ331" s="78"/>
      <c r="DK331" s="61"/>
      <c r="DL331" s="62" t="str">
        <f t="shared" ca="1" si="21"/>
        <v/>
      </c>
      <c r="DM331" s="61"/>
      <c r="DN331" s="63"/>
      <c r="DO331" s="64" t="str">
        <f t="shared" si="22"/>
        <v/>
      </c>
      <c r="DP331" s="65"/>
      <c r="DQ331" s="66"/>
      <c r="DR331" s="73"/>
      <c r="DS331" s="74"/>
      <c r="DT331" s="75"/>
      <c r="DU331" s="79"/>
      <c r="DV331" s="67"/>
      <c r="DW331" s="57" t="str">
        <f t="shared" ca="1" si="23"/>
        <v>期限切れ</v>
      </c>
      <c r="DX331" s="46"/>
      <c r="DY331" s="47"/>
      <c r="DZ331" s="46"/>
      <c r="EA331" s="66"/>
      <c r="EB331" s="61"/>
      <c r="EC331" s="66"/>
      <c r="ED331" s="66"/>
      <c r="EE331" s="66"/>
      <c r="EF331" s="83"/>
      <c r="EG331" s="66"/>
      <c r="EH331" s="66"/>
      <c r="EI331" s="68"/>
      <c r="EJ331" s="69"/>
      <c r="EK331" s="69"/>
      <c r="EL331" s="76"/>
      <c r="EM331" s="76"/>
      <c r="EN331" s="72"/>
      <c r="EO331" s="72"/>
    </row>
    <row r="332" spans="1:145" ht="15" customHeight="1">
      <c r="A332" s="32"/>
      <c r="B332" s="77"/>
      <c r="C332" s="59"/>
      <c r="D332" s="35"/>
      <c r="E332" s="78"/>
      <c r="F332" s="61"/>
      <c r="G332" s="62"/>
      <c r="H332" s="61"/>
      <c r="I332" s="63"/>
      <c r="J332" s="64"/>
      <c r="K332" s="65"/>
      <c r="L332" s="66"/>
      <c r="M332" s="65"/>
      <c r="N332" s="79"/>
      <c r="O332" s="67"/>
      <c r="P332" s="80"/>
      <c r="Q332" s="47"/>
      <c r="R332" s="81"/>
      <c r="S332" s="66"/>
      <c r="T332" s="61"/>
      <c r="U332" s="66"/>
      <c r="V332" s="66"/>
      <c r="W332" s="66"/>
      <c r="X332" s="66"/>
      <c r="Y332" s="66"/>
      <c r="Z332" s="66"/>
      <c r="AA332" s="66"/>
      <c r="AB332" s="68"/>
      <c r="AC332" s="69"/>
      <c r="AD332" s="69"/>
      <c r="AE332" s="70"/>
      <c r="AF332" s="71"/>
      <c r="AG332" s="53"/>
      <c r="AH332" s="53"/>
      <c r="AI332" s="54"/>
      <c r="AJ332" s="55"/>
      <c r="AK332" s="82"/>
      <c r="AL332" s="8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4"/>
      <c r="DF332" s="58">
        <v>319</v>
      </c>
      <c r="DG332" s="32"/>
      <c r="DH332" s="59"/>
      <c r="DI332" s="35" t="str">
        <f t="shared" si="20"/>
        <v/>
      </c>
      <c r="DJ332" s="78"/>
      <c r="DK332" s="61"/>
      <c r="DL332" s="62" t="str">
        <f t="shared" ca="1" si="21"/>
        <v/>
      </c>
      <c r="DM332" s="61"/>
      <c r="DN332" s="63"/>
      <c r="DO332" s="64" t="str">
        <f t="shared" si="22"/>
        <v/>
      </c>
      <c r="DP332" s="65"/>
      <c r="DQ332" s="66"/>
      <c r="DR332" s="73"/>
      <c r="DS332" s="74"/>
      <c r="DT332" s="75"/>
      <c r="DU332" s="79"/>
      <c r="DV332" s="67"/>
      <c r="DW332" s="57" t="str">
        <f t="shared" ca="1" si="23"/>
        <v>期限切れ</v>
      </c>
      <c r="DX332" s="46"/>
      <c r="DY332" s="47"/>
      <c r="DZ332" s="46"/>
      <c r="EA332" s="66"/>
      <c r="EB332" s="61"/>
      <c r="EC332" s="66"/>
      <c r="ED332" s="66"/>
      <c r="EE332" s="66"/>
      <c r="EF332" s="83"/>
      <c r="EG332" s="66"/>
      <c r="EH332" s="66"/>
      <c r="EI332" s="68"/>
      <c r="EJ332" s="69"/>
      <c r="EK332" s="69"/>
      <c r="EL332" s="76"/>
      <c r="EM332" s="76"/>
      <c r="EN332" s="72"/>
      <c r="EO332" s="72"/>
    </row>
    <row r="333" spans="1:145" ht="15" customHeight="1">
      <c r="A333" s="32"/>
      <c r="B333" s="77"/>
      <c r="C333" s="59"/>
      <c r="D333" s="35"/>
      <c r="E333" s="78"/>
      <c r="F333" s="61"/>
      <c r="G333" s="62"/>
      <c r="H333" s="61"/>
      <c r="I333" s="63"/>
      <c r="J333" s="64"/>
      <c r="K333" s="65"/>
      <c r="L333" s="66"/>
      <c r="M333" s="65"/>
      <c r="N333" s="79"/>
      <c r="O333" s="67"/>
      <c r="P333" s="80"/>
      <c r="Q333" s="47"/>
      <c r="R333" s="81"/>
      <c r="S333" s="66"/>
      <c r="T333" s="61"/>
      <c r="U333" s="66"/>
      <c r="V333" s="66"/>
      <c r="W333" s="66"/>
      <c r="X333" s="66"/>
      <c r="Y333" s="66"/>
      <c r="Z333" s="66"/>
      <c r="AA333" s="66"/>
      <c r="AB333" s="68"/>
      <c r="AC333" s="69"/>
      <c r="AD333" s="69"/>
      <c r="AE333" s="70"/>
      <c r="AF333" s="71"/>
      <c r="AG333" s="53"/>
      <c r="AH333" s="53"/>
      <c r="AI333" s="54"/>
      <c r="AJ333" s="55"/>
      <c r="AK333" s="82"/>
      <c r="AL333" s="8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4"/>
      <c r="DF333" s="58">
        <v>320</v>
      </c>
      <c r="DG333" s="32"/>
      <c r="DH333" s="59"/>
      <c r="DI333" s="35" t="str">
        <f t="shared" si="20"/>
        <v/>
      </c>
      <c r="DJ333" s="78"/>
      <c r="DK333" s="61"/>
      <c r="DL333" s="62" t="str">
        <f t="shared" ca="1" si="21"/>
        <v/>
      </c>
      <c r="DM333" s="61"/>
      <c r="DN333" s="63"/>
      <c r="DO333" s="64" t="str">
        <f t="shared" si="22"/>
        <v/>
      </c>
      <c r="DP333" s="65"/>
      <c r="DQ333" s="66"/>
      <c r="DR333" s="73"/>
      <c r="DS333" s="74"/>
      <c r="DT333" s="75"/>
      <c r="DU333" s="79"/>
      <c r="DV333" s="67"/>
      <c r="DW333" s="57" t="str">
        <f t="shared" ca="1" si="23"/>
        <v>期限切れ</v>
      </c>
      <c r="DX333" s="46"/>
      <c r="DY333" s="47"/>
      <c r="DZ333" s="46"/>
      <c r="EA333" s="66"/>
      <c r="EB333" s="61"/>
      <c r="EC333" s="66"/>
      <c r="ED333" s="66"/>
      <c r="EE333" s="66"/>
      <c r="EF333" s="83"/>
      <c r="EG333" s="66"/>
      <c r="EH333" s="66"/>
      <c r="EI333" s="68"/>
      <c r="EJ333" s="69"/>
      <c r="EK333" s="69"/>
      <c r="EL333" s="76"/>
      <c r="EM333" s="76"/>
      <c r="EN333" s="72"/>
      <c r="EO333" s="72"/>
    </row>
    <row r="334" spans="1:145" ht="15" customHeight="1">
      <c r="A334" s="32"/>
      <c r="B334" s="77"/>
      <c r="C334" s="59"/>
      <c r="D334" s="35"/>
      <c r="E334" s="78"/>
      <c r="F334" s="61"/>
      <c r="G334" s="62"/>
      <c r="H334" s="61"/>
      <c r="I334" s="63"/>
      <c r="J334" s="64"/>
      <c r="K334" s="65"/>
      <c r="L334" s="66"/>
      <c r="M334" s="65"/>
      <c r="N334" s="79"/>
      <c r="O334" s="67"/>
      <c r="P334" s="80"/>
      <c r="Q334" s="47"/>
      <c r="R334" s="81"/>
      <c r="S334" s="66"/>
      <c r="T334" s="61"/>
      <c r="U334" s="66"/>
      <c r="V334" s="66"/>
      <c r="W334" s="66"/>
      <c r="X334" s="66"/>
      <c r="Y334" s="66"/>
      <c r="Z334" s="66"/>
      <c r="AA334" s="66"/>
      <c r="AB334" s="68"/>
      <c r="AC334" s="69"/>
      <c r="AD334" s="69"/>
      <c r="AE334" s="70"/>
      <c r="AF334" s="71"/>
      <c r="AG334" s="53"/>
      <c r="AH334" s="53"/>
      <c r="AI334" s="54"/>
      <c r="AJ334" s="55"/>
      <c r="AK334" s="82"/>
      <c r="AL334" s="8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4"/>
      <c r="DF334" s="58">
        <v>321</v>
      </c>
      <c r="DG334" s="32"/>
      <c r="DH334" s="59"/>
      <c r="DI334" s="35" t="str">
        <f t="shared" si="20"/>
        <v/>
      </c>
      <c r="DJ334" s="78"/>
      <c r="DK334" s="61"/>
      <c r="DL334" s="62" t="str">
        <f t="shared" ca="1" si="21"/>
        <v/>
      </c>
      <c r="DM334" s="61"/>
      <c r="DN334" s="63"/>
      <c r="DO334" s="64" t="str">
        <f t="shared" si="22"/>
        <v/>
      </c>
      <c r="DP334" s="65"/>
      <c r="DQ334" s="66"/>
      <c r="DR334" s="73"/>
      <c r="DS334" s="74"/>
      <c r="DT334" s="75"/>
      <c r="DU334" s="79"/>
      <c r="DV334" s="67"/>
      <c r="DW334" s="57" t="str">
        <f t="shared" ca="1" si="23"/>
        <v>期限切れ</v>
      </c>
      <c r="DX334" s="46"/>
      <c r="DY334" s="47"/>
      <c r="DZ334" s="46"/>
      <c r="EA334" s="66"/>
      <c r="EB334" s="61"/>
      <c r="EC334" s="66"/>
      <c r="ED334" s="66"/>
      <c r="EE334" s="66"/>
      <c r="EF334" s="83"/>
      <c r="EG334" s="66"/>
      <c r="EH334" s="66"/>
      <c r="EI334" s="68"/>
      <c r="EJ334" s="69"/>
      <c r="EK334" s="69"/>
      <c r="EL334" s="76"/>
      <c r="EM334" s="76"/>
      <c r="EN334" s="72"/>
      <c r="EO334" s="72"/>
    </row>
    <row r="335" spans="1:145" ht="15" customHeight="1">
      <c r="A335" s="32"/>
      <c r="B335" s="77"/>
      <c r="C335" s="59"/>
      <c r="D335" s="35"/>
      <c r="E335" s="78"/>
      <c r="F335" s="61"/>
      <c r="G335" s="62"/>
      <c r="H335" s="61"/>
      <c r="I335" s="63"/>
      <c r="J335" s="64"/>
      <c r="K335" s="65"/>
      <c r="L335" s="66"/>
      <c r="M335" s="65"/>
      <c r="N335" s="79"/>
      <c r="O335" s="67"/>
      <c r="P335" s="80"/>
      <c r="Q335" s="47"/>
      <c r="R335" s="81"/>
      <c r="S335" s="66"/>
      <c r="T335" s="61"/>
      <c r="U335" s="66"/>
      <c r="V335" s="66"/>
      <c r="W335" s="66"/>
      <c r="X335" s="66"/>
      <c r="Y335" s="66"/>
      <c r="Z335" s="66"/>
      <c r="AA335" s="66"/>
      <c r="AB335" s="68"/>
      <c r="AC335" s="69"/>
      <c r="AD335" s="69"/>
      <c r="AE335" s="70"/>
      <c r="AF335" s="71"/>
      <c r="AG335" s="53"/>
      <c r="AH335" s="53"/>
      <c r="AI335" s="54"/>
      <c r="AJ335" s="55"/>
      <c r="AK335" s="82"/>
      <c r="AL335" s="8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4"/>
      <c r="DF335" s="58">
        <v>322</v>
      </c>
      <c r="DG335" s="32"/>
      <c r="DH335" s="59"/>
      <c r="DI335" s="35" t="str">
        <f t="shared" si="20"/>
        <v/>
      </c>
      <c r="DJ335" s="78"/>
      <c r="DK335" s="61"/>
      <c r="DL335" s="62" t="str">
        <f t="shared" ca="1" si="21"/>
        <v/>
      </c>
      <c r="DM335" s="61"/>
      <c r="DN335" s="63"/>
      <c r="DO335" s="64" t="str">
        <f t="shared" si="22"/>
        <v/>
      </c>
      <c r="DP335" s="65"/>
      <c r="DQ335" s="66"/>
      <c r="DR335" s="73"/>
      <c r="DS335" s="74"/>
      <c r="DT335" s="75"/>
      <c r="DU335" s="79"/>
      <c r="DV335" s="67"/>
      <c r="DW335" s="57" t="str">
        <f t="shared" ca="1" si="23"/>
        <v>期限切れ</v>
      </c>
      <c r="DX335" s="46"/>
      <c r="DY335" s="47"/>
      <c r="DZ335" s="46"/>
      <c r="EA335" s="66"/>
      <c r="EB335" s="61"/>
      <c r="EC335" s="66"/>
      <c r="ED335" s="66"/>
      <c r="EE335" s="66"/>
      <c r="EF335" s="83"/>
      <c r="EG335" s="66"/>
      <c r="EH335" s="66"/>
      <c r="EI335" s="68"/>
      <c r="EJ335" s="69"/>
      <c r="EK335" s="69"/>
      <c r="EL335" s="76"/>
      <c r="EM335" s="76"/>
      <c r="EN335" s="72"/>
      <c r="EO335" s="72"/>
    </row>
    <row r="336" spans="1:145" ht="15" customHeight="1">
      <c r="A336" s="32"/>
      <c r="B336" s="77"/>
      <c r="C336" s="59"/>
      <c r="D336" s="35"/>
      <c r="E336" s="78"/>
      <c r="F336" s="61"/>
      <c r="G336" s="62"/>
      <c r="H336" s="61"/>
      <c r="I336" s="63"/>
      <c r="J336" s="64"/>
      <c r="K336" s="65"/>
      <c r="L336" s="66"/>
      <c r="M336" s="65"/>
      <c r="N336" s="79"/>
      <c r="O336" s="67"/>
      <c r="P336" s="80"/>
      <c r="Q336" s="47"/>
      <c r="R336" s="81"/>
      <c r="S336" s="66"/>
      <c r="T336" s="61"/>
      <c r="U336" s="66"/>
      <c r="V336" s="66"/>
      <c r="W336" s="66"/>
      <c r="X336" s="66"/>
      <c r="Y336" s="66"/>
      <c r="Z336" s="66"/>
      <c r="AA336" s="66"/>
      <c r="AB336" s="68"/>
      <c r="AC336" s="69"/>
      <c r="AD336" s="69"/>
      <c r="AE336" s="70"/>
      <c r="AF336" s="71"/>
      <c r="AG336" s="53"/>
      <c r="AH336" s="53"/>
      <c r="AI336" s="54"/>
      <c r="AJ336" s="55"/>
      <c r="AK336" s="82"/>
      <c r="AL336" s="8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4"/>
      <c r="DF336" s="58">
        <v>323</v>
      </c>
      <c r="DG336" s="32"/>
      <c r="DH336" s="59"/>
      <c r="DI336" s="35" t="str">
        <f t="shared" si="20"/>
        <v/>
      </c>
      <c r="DJ336" s="78"/>
      <c r="DK336" s="61"/>
      <c r="DL336" s="62" t="str">
        <f t="shared" ca="1" si="21"/>
        <v/>
      </c>
      <c r="DM336" s="61"/>
      <c r="DN336" s="63"/>
      <c r="DO336" s="64" t="str">
        <f t="shared" si="22"/>
        <v/>
      </c>
      <c r="DP336" s="65"/>
      <c r="DQ336" s="66"/>
      <c r="DR336" s="73"/>
      <c r="DS336" s="74"/>
      <c r="DT336" s="75"/>
      <c r="DU336" s="79"/>
      <c r="DV336" s="67"/>
      <c r="DW336" s="57" t="str">
        <f t="shared" ca="1" si="23"/>
        <v>期限切れ</v>
      </c>
      <c r="DX336" s="46"/>
      <c r="DY336" s="47"/>
      <c r="DZ336" s="46"/>
      <c r="EA336" s="66"/>
      <c r="EB336" s="61"/>
      <c r="EC336" s="66"/>
      <c r="ED336" s="66"/>
      <c r="EE336" s="66"/>
      <c r="EF336" s="83"/>
      <c r="EG336" s="66"/>
      <c r="EH336" s="66"/>
      <c r="EI336" s="68"/>
      <c r="EJ336" s="69"/>
      <c r="EK336" s="69"/>
      <c r="EL336" s="76"/>
      <c r="EM336" s="76"/>
      <c r="EN336" s="72"/>
      <c r="EO336" s="72"/>
    </row>
    <row r="337" spans="1:145" ht="15" customHeight="1">
      <c r="A337" s="32"/>
      <c r="B337" s="77"/>
      <c r="C337" s="59"/>
      <c r="D337" s="35"/>
      <c r="E337" s="78"/>
      <c r="F337" s="61"/>
      <c r="G337" s="62"/>
      <c r="H337" s="61"/>
      <c r="I337" s="63"/>
      <c r="J337" s="64"/>
      <c r="K337" s="65"/>
      <c r="L337" s="66"/>
      <c r="M337" s="65"/>
      <c r="N337" s="79"/>
      <c r="O337" s="67"/>
      <c r="P337" s="80"/>
      <c r="Q337" s="47"/>
      <c r="R337" s="81"/>
      <c r="S337" s="66"/>
      <c r="T337" s="61"/>
      <c r="U337" s="66"/>
      <c r="V337" s="66"/>
      <c r="W337" s="66"/>
      <c r="X337" s="66"/>
      <c r="Y337" s="66"/>
      <c r="Z337" s="66"/>
      <c r="AA337" s="66"/>
      <c r="AB337" s="68"/>
      <c r="AC337" s="69"/>
      <c r="AD337" s="69"/>
      <c r="AE337" s="70"/>
      <c r="AF337" s="71"/>
      <c r="AG337" s="53"/>
      <c r="AH337" s="53"/>
      <c r="AI337" s="54"/>
      <c r="AJ337" s="55"/>
      <c r="AK337" s="82"/>
      <c r="AL337" s="8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4"/>
      <c r="DF337" s="58">
        <v>324</v>
      </c>
      <c r="DG337" s="32"/>
      <c r="DH337" s="59"/>
      <c r="DI337" s="35" t="str">
        <f t="shared" si="20"/>
        <v/>
      </c>
      <c r="DJ337" s="78"/>
      <c r="DK337" s="61"/>
      <c r="DL337" s="62" t="str">
        <f t="shared" ca="1" si="21"/>
        <v/>
      </c>
      <c r="DM337" s="61"/>
      <c r="DN337" s="63"/>
      <c r="DO337" s="64" t="str">
        <f t="shared" si="22"/>
        <v/>
      </c>
      <c r="DP337" s="65"/>
      <c r="DQ337" s="66"/>
      <c r="DR337" s="73"/>
      <c r="DS337" s="74"/>
      <c r="DT337" s="75"/>
      <c r="DU337" s="79"/>
      <c r="DV337" s="67"/>
      <c r="DW337" s="57" t="str">
        <f t="shared" ca="1" si="23"/>
        <v>期限切れ</v>
      </c>
      <c r="DX337" s="46"/>
      <c r="DY337" s="47"/>
      <c r="DZ337" s="46"/>
      <c r="EA337" s="66"/>
      <c r="EB337" s="61"/>
      <c r="EC337" s="66"/>
      <c r="ED337" s="66"/>
      <c r="EE337" s="66"/>
      <c r="EF337" s="83"/>
      <c r="EG337" s="66"/>
      <c r="EH337" s="66"/>
      <c r="EI337" s="68"/>
      <c r="EJ337" s="69"/>
      <c r="EK337" s="69"/>
      <c r="EL337" s="76"/>
      <c r="EM337" s="76"/>
      <c r="EN337" s="72"/>
      <c r="EO337" s="72"/>
    </row>
    <row r="338" spans="1:145" ht="15" customHeight="1">
      <c r="A338" s="32"/>
      <c r="B338" s="77"/>
      <c r="C338" s="59"/>
      <c r="D338" s="35"/>
      <c r="E338" s="78"/>
      <c r="F338" s="61"/>
      <c r="G338" s="62"/>
      <c r="H338" s="61"/>
      <c r="I338" s="63"/>
      <c r="J338" s="64"/>
      <c r="K338" s="65"/>
      <c r="L338" s="66"/>
      <c r="M338" s="65"/>
      <c r="N338" s="79"/>
      <c r="O338" s="67"/>
      <c r="P338" s="80"/>
      <c r="Q338" s="47"/>
      <c r="R338" s="81"/>
      <c r="S338" s="66"/>
      <c r="T338" s="61"/>
      <c r="U338" s="66"/>
      <c r="V338" s="66"/>
      <c r="W338" s="66"/>
      <c r="X338" s="66"/>
      <c r="Y338" s="66"/>
      <c r="Z338" s="66"/>
      <c r="AA338" s="66"/>
      <c r="AB338" s="68"/>
      <c r="AC338" s="69"/>
      <c r="AD338" s="69"/>
      <c r="AE338" s="70"/>
      <c r="AF338" s="71"/>
      <c r="AG338" s="53"/>
      <c r="AH338" s="53"/>
      <c r="AI338" s="54"/>
      <c r="AJ338" s="55"/>
      <c r="AK338" s="82"/>
      <c r="AL338" s="8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4"/>
      <c r="DF338" s="58">
        <v>325</v>
      </c>
      <c r="DG338" s="32"/>
      <c r="DH338" s="59"/>
      <c r="DI338" s="35" t="str">
        <f t="shared" si="20"/>
        <v/>
      </c>
      <c r="DJ338" s="78"/>
      <c r="DK338" s="61"/>
      <c r="DL338" s="62" t="str">
        <f t="shared" ca="1" si="21"/>
        <v/>
      </c>
      <c r="DM338" s="61"/>
      <c r="DN338" s="63"/>
      <c r="DO338" s="64" t="str">
        <f t="shared" si="22"/>
        <v/>
      </c>
      <c r="DP338" s="65"/>
      <c r="DQ338" s="66"/>
      <c r="DR338" s="73"/>
      <c r="DS338" s="74"/>
      <c r="DT338" s="75"/>
      <c r="DU338" s="79"/>
      <c r="DV338" s="67"/>
      <c r="DW338" s="57" t="str">
        <f t="shared" ca="1" si="23"/>
        <v>期限切れ</v>
      </c>
      <c r="DX338" s="46"/>
      <c r="DY338" s="47"/>
      <c r="DZ338" s="46"/>
      <c r="EA338" s="66"/>
      <c r="EB338" s="61"/>
      <c r="EC338" s="66"/>
      <c r="ED338" s="66"/>
      <c r="EE338" s="66"/>
      <c r="EF338" s="83"/>
      <c r="EG338" s="66"/>
      <c r="EH338" s="66"/>
      <c r="EI338" s="68"/>
      <c r="EJ338" s="69"/>
      <c r="EK338" s="69"/>
      <c r="EL338" s="76"/>
      <c r="EM338" s="76"/>
      <c r="EN338" s="72"/>
      <c r="EO338" s="72"/>
    </row>
    <row r="339" spans="1:145" ht="15" customHeight="1">
      <c r="A339" s="32"/>
      <c r="B339" s="77"/>
      <c r="C339" s="59"/>
      <c r="D339" s="35"/>
      <c r="E339" s="78"/>
      <c r="F339" s="61"/>
      <c r="G339" s="62"/>
      <c r="H339" s="61"/>
      <c r="I339" s="63"/>
      <c r="J339" s="64"/>
      <c r="K339" s="65"/>
      <c r="L339" s="66"/>
      <c r="M339" s="65"/>
      <c r="N339" s="79"/>
      <c r="O339" s="67"/>
      <c r="P339" s="80"/>
      <c r="Q339" s="47"/>
      <c r="R339" s="81"/>
      <c r="S339" s="66"/>
      <c r="T339" s="61"/>
      <c r="U339" s="66"/>
      <c r="V339" s="66"/>
      <c r="W339" s="66"/>
      <c r="X339" s="66"/>
      <c r="Y339" s="66"/>
      <c r="Z339" s="66"/>
      <c r="AA339" s="66"/>
      <c r="AB339" s="68"/>
      <c r="AC339" s="69"/>
      <c r="AD339" s="69"/>
      <c r="AE339" s="70"/>
      <c r="AF339" s="71"/>
      <c r="AG339" s="53"/>
      <c r="AH339" s="53"/>
      <c r="AI339" s="54"/>
      <c r="AJ339" s="55"/>
      <c r="AK339" s="82"/>
      <c r="AL339" s="8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4"/>
      <c r="DF339" s="58">
        <v>326</v>
      </c>
      <c r="DG339" s="32"/>
      <c r="DH339" s="59"/>
      <c r="DI339" s="35" t="str">
        <f t="shared" si="20"/>
        <v/>
      </c>
      <c r="DJ339" s="78"/>
      <c r="DK339" s="61"/>
      <c r="DL339" s="62" t="str">
        <f t="shared" ca="1" si="21"/>
        <v/>
      </c>
      <c r="DM339" s="61"/>
      <c r="DN339" s="63"/>
      <c r="DO339" s="64" t="str">
        <f t="shared" si="22"/>
        <v/>
      </c>
      <c r="DP339" s="65"/>
      <c r="DQ339" s="66"/>
      <c r="DR339" s="73"/>
      <c r="DS339" s="74"/>
      <c r="DT339" s="75"/>
      <c r="DU339" s="79"/>
      <c r="DV339" s="67"/>
      <c r="DW339" s="57" t="str">
        <f t="shared" ca="1" si="23"/>
        <v>期限切れ</v>
      </c>
      <c r="DX339" s="46"/>
      <c r="DY339" s="47"/>
      <c r="DZ339" s="46"/>
      <c r="EA339" s="66"/>
      <c r="EB339" s="61"/>
      <c r="EC339" s="66"/>
      <c r="ED339" s="66"/>
      <c r="EE339" s="66"/>
      <c r="EF339" s="83"/>
      <c r="EG339" s="66"/>
      <c r="EH339" s="66"/>
      <c r="EI339" s="68"/>
      <c r="EJ339" s="69"/>
      <c r="EK339" s="69"/>
      <c r="EL339" s="76"/>
      <c r="EM339" s="76"/>
      <c r="EN339" s="72"/>
      <c r="EO339" s="72"/>
    </row>
    <row r="340" spans="1:145" ht="15" customHeight="1">
      <c r="A340" s="32"/>
      <c r="B340" s="77"/>
      <c r="C340" s="59"/>
      <c r="D340" s="35"/>
      <c r="E340" s="78"/>
      <c r="F340" s="61"/>
      <c r="G340" s="62"/>
      <c r="H340" s="61"/>
      <c r="I340" s="63"/>
      <c r="J340" s="64"/>
      <c r="K340" s="65"/>
      <c r="L340" s="66"/>
      <c r="M340" s="65"/>
      <c r="N340" s="79"/>
      <c r="O340" s="67"/>
      <c r="P340" s="80"/>
      <c r="Q340" s="47"/>
      <c r="R340" s="81"/>
      <c r="S340" s="66"/>
      <c r="T340" s="61"/>
      <c r="U340" s="66"/>
      <c r="V340" s="66"/>
      <c r="W340" s="66"/>
      <c r="X340" s="66"/>
      <c r="Y340" s="66"/>
      <c r="Z340" s="66"/>
      <c r="AA340" s="66"/>
      <c r="AB340" s="68"/>
      <c r="AC340" s="69"/>
      <c r="AD340" s="69"/>
      <c r="AE340" s="70"/>
      <c r="AF340" s="71"/>
      <c r="AG340" s="53"/>
      <c r="AH340" s="53"/>
      <c r="AI340" s="54"/>
      <c r="AJ340" s="55"/>
      <c r="AK340" s="82"/>
      <c r="AL340" s="8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4"/>
      <c r="DF340" s="58">
        <v>327</v>
      </c>
      <c r="DG340" s="32"/>
      <c r="DH340" s="59"/>
      <c r="DI340" s="35" t="str">
        <f t="shared" si="20"/>
        <v/>
      </c>
      <c r="DJ340" s="78"/>
      <c r="DK340" s="61"/>
      <c r="DL340" s="62" t="str">
        <f t="shared" ca="1" si="21"/>
        <v/>
      </c>
      <c r="DM340" s="61"/>
      <c r="DN340" s="63"/>
      <c r="DO340" s="64" t="str">
        <f t="shared" si="22"/>
        <v/>
      </c>
      <c r="DP340" s="65"/>
      <c r="DQ340" s="66"/>
      <c r="DR340" s="73"/>
      <c r="DS340" s="74"/>
      <c r="DT340" s="75"/>
      <c r="DU340" s="79"/>
      <c r="DV340" s="67"/>
      <c r="DW340" s="57" t="str">
        <f t="shared" ca="1" si="23"/>
        <v>期限切れ</v>
      </c>
      <c r="DX340" s="46"/>
      <c r="DY340" s="47"/>
      <c r="DZ340" s="46"/>
      <c r="EA340" s="66"/>
      <c r="EB340" s="61"/>
      <c r="EC340" s="66"/>
      <c r="ED340" s="66"/>
      <c r="EE340" s="66"/>
      <c r="EF340" s="83"/>
      <c r="EG340" s="66"/>
      <c r="EH340" s="66"/>
      <c r="EI340" s="68"/>
      <c r="EJ340" s="69"/>
      <c r="EK340" s="69"/>
      <c r="EL340" s="76"/>
      <c r="EM340" s="76"/>
      <c r="EN340" s="72"/>
      <c r="EO340" s="72"/>
    </row>
    <row r="341" spans="1:145" ht="15" customHeight="1">
      <c r="A341" s="32"/>
      <c r="B341" s="77"/>
      <c r="C341" s="59"/>
      <c r="D341" s="35"/>
      <c r="E341" s="78"/>
      <c r="F341" s="61"/>
      <c r="G341" s="62"/>
      <c r="H341" s="61"/>
      <c r="I341" s="63"/>
      <c r="J341" s="64"/>
      <c r="K341" s="65"/>
      <c r="L341" s="66"/>
      <c r="M341" s="65"/>
      <c r="N341" s="79"/>
      <c r="O341" s="67"/>
      <c r="P341" s="80"/>
      <c r="Q341" s="47"/>
      <c r="R341" s="81"/>
      <c r="S341" s="66"/>
      <c r="T341" s="61"/>
      <c r="U341" s="66"/>
      <c r="V341" s="66"/>
      <c r="W341" s="66"/>
      <c r="X341" s="66"/>
      <c r="Y341" s="66"/>
      <c r="Z341" s="66"/>
      <c r="AA341" s="66"/>
      <c r="AB341" s="68"/>
      <c r="AC341" s="69"/>
      <c r="AD341" s="69"/>
      <c r="AE341" s="70"/>
      <c r="AF341" s="71"/>
      <c r="AG341" s="53"/>
      <c r="AH341" s="53"/>
      <c r="AI341" s="54"/>
      <c r="AJ341" s="55"/>
      <c r="AK341" s="82"/>
      <c r="AL341" s="8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4"/>
      <c r="DF341" s="58">
        <v>328</v>
      </c>
      <c r="DG341" s="32"/>
      <c r="DH341" s="59"/>
      <c r="DI341" s="35" t="str">
        <f t="shared" si="20"/>
        <v/>
      </c>
      <c r="DJ341" s="78"/>
      <c r="DK341" s="61"/>
      <c r="DL341" s="62" t="str">
        <f t="shared" ca="1" si="21"/>
        <v/>
      </c>
      <c r="DM341" s="61"/>
      <c r="DN341" s="63"/>
      <c r="DO341" s="64" t="str">
        <f t="shared" si="22"/>
        <v/>
      </c>
      <c r="DP341" s="65"/>
      <c r="DQ341" s="66"/>
      <c r="DR341" s="73"/>
      <c r="DS341" s="74"/>
      <c r="DT341" s="75"/>
      <c r="DU341" s="79"/>
      <c r="DV341" s="67"/>
      <c r="DW341" s="57" t="str">
        <f t="shared" ca="1" si="23"/>
        <v>期限切れ</v>
      </c>
      <c r="DX341" s="46"/>
      <c r="DY341" s="47"/>
      <c r="DZ341" s="46"/>
      <c r="EA341" s="66"/>
      <c r="EB341" s="61"/>
      <c r="EC341" s="66"/>
      <c r="ED341" s="66"/>
      <c r="EE341" s="66"/>
      <c r="EF341" s="83"/>
      <c r="EG341" s="66"/>
      <c r="EH341" s="66"/>
      <c r="EI341" s="68"/>
      <c r="EJ341" s="69"/>
      <c r="EK341" s="69"/>
      <c r="EL341" s="76"/>
      <c r="EM341" s="76"/>
      <c r="EN341" s="72"/>
      <c r="EO341" s="72"/>
    </row>
    <row r="342" spans="1:145" ht="15" customHeight="1">
      <c r="A342" s="32"/>
      <c r="B342" s="77"/>
      <c r="C342" s="59"/>
      <c r="D342" s="35"/>
      <c r="E342" s="78"/>
      <c r="F342" s="61"/>
      <c r="G342" s="62"/>
      <c r="H342" s="61"/>
      <c r="I342" s="63"/>
      <c r="J342" s="64"/>
      <c r="K342" s="65"/>
      <c r="L342" s="66"/>
      <c r="M342" s="65"/>
      <c r="N342" s="79"/>
      <c r="O342" s="67"/>
      <c r="P342" s="80"/>
      <c r="Q342" s="47"/>
      <c r="R342" s="81"/>
      <c r="S342" s="66"/>
      <c r="T342" s="61"/>
      <c r="U342" s="66"/>
      <c r="V342" s="66"/>
      <c r="W342" s="66"/>
      <c r="X342" s="66"/>
      <c r="Y342" s="66"/>
      <c r="Z342" s="66"/>
      <c r="AA342" s="66"/>
      <c r="AB342" s="68"/>
      <c r="AC342" s="69"/>
      <c r="AD342" s="69"/>
      <c r="AE342" s="70"/>
      <c r="AF342" s="71"/>
      <c r="AG342" s="53"/>
      <c r="AH342" s="53"/>
      <c r="AI342" s="54"/>
      <c r="AJ342" s="55"/>
      <c r="AK342" s="82"/>
      <c r="AL342" s="8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4"/>
      <c r="DF342" s="58">
        <v>329</v>
      </c>
      <c r="DG342" s="32"/>
      <c r="DH342" s="59"/>
      <c r="DI342" s="35" t="str">
        <f t="shared" si="20"/>
        <v/>
      </c>
      <c r="DJ342" s="78"/>
      <c r="DK342" s="61"/>
      <c r="DL342" s="62" t="str">
        <f t="shared" ca="1" si="21"/>
        <v/>
      </c>
      <c r="DM342" s="61"/>
      <c r="DN342" s="63"/>
      <c r="DO342" s="64" t="str">
        <f t="shared" si="22"/>
        <v/>
      </c>
      <c r="DP342" s="65"/>
      <c r="DQ342" s="66"/>
      <c r="DR342" s="73"/>
      <c r="DS342" s="74"/>
      <c r="DT342" s="75"/>
      <c r="DU342" s="79"/>
      <c r="DV342" s="67"/>
      <c r="DW342" s="57" t="str">
        <f t="shared" ca="1" si="23"/>
        <v>期限切れ</v>
      </c>
      <c r="DX342" s="46"/>
      <c r="DY342" s="47"/>
      <c r="DZ342" s="46"/>
      <c r="EA342" s="66"/>
      <c r="EB342" s="61"/>
      <c r="EC342" s="66"/>
      <c r="ED342" s="66"/>
      <c r="EE342" s="66"/>
      <c r="EF342" s="83"/>
      <c r="EG342" s="66"/>
      <c r="EH342" s="66"/>
      <c r="EI342" s="68"/>
      <c r="EJ342" s="69"/>
      <c r="EK342" s="69"/>
      <c r="EL342" s="76"/>
      <c r="EM342" s="76"/>
      <c r="EN342" s="72"/>
      <c r="EO342" s="72"/>
    </row>
    <row r="343" spans="1:145" ht="15" customHeight="1">
      <c r="A343" s="32"/>
      <c r="B343" s="77"/>
      <c r="C343" s="59"/>
      <c r="D343" s="35"/>
      <c r="E343" s="78"/>
      <c r="F343" s="61"/>
      <c r="G343" s="62"/>
      <c r="H343" s="61"/>
      <c r="I343" s="63"/>
      <c r="J343" s="64"/>
      <c r="K343" s="65"/>
      <c r="L343" s="66"/>
      <c r="M343" s="65"/>
      <c r="N343" s="79"/>
      <c r="O343" s="67"/>
      <c r="P343" s="80"/>
      <c r="Q343" s="47"/>
      <c r="R343" s="81"/>
      <c r="S343" s="66"/>
      <c r="T343" s="61"/>
      <c r="U343" s="66"/>
      <c r="V343" s="66"/>
      <c r="W343" s="66"/>
      <c r="X343" s="66"/>
      <c r="Y343" s="66"/>
      <c r="Z343" s="66"/>
      <c r="AA343" s="66"/>
      <c r="AB343" s="68"/>
      <c r="AC343" s="69"/>
      <c r="AD343" s="69"/>
      <c r="AE343" s="70"/>
      <c r="AF343" s="71"/>
      <c r="AG343" s="53"/>
      <c r="AH343" s="53"/>
      <c r="AI343" s="54"/>
      <c r="AJ343" s="55"/>
      <c r="AK343" s="82"/>
      <c r="AL343" s="8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4"/>
      <c r="DF343" s="58">
        <v>330</v>
      </c>
      <c r="DG343" s="32"/>
      <c r="DH343" s="59"/>
      <c r="DI343" s="35" t="str">
        <f t="shared" si="20"/>
        <v/>
      </c>
      <c r="DJ343" s="78"/>
      <c r="DK343" s="61"/>
      <c r="DL343" s="62" t="str">
        <f t="shared" ca="1" si="21"/>
        <v/>
      </c>
      <c r="DM343" s="61"/>
      <c r="DN343" s="63"/>
      <c r="DO343" s="64" t="str">
        <f t="shared" si="22"/>
        <v/>
      </c>
      <c r="DP343" s="65"/>
      <c r="DQ343" s="66"/>
      <c r="DR343" s="73"/>
      <c r="DS343" s="74"/>
      <c r="DT343" s="75"/>
      <c r="DU343" s="79"/>
      <c r="DV343" s="67"/>
      <c r="DW343" s="57" t="str">
        <f t="shared" ca="1" si="23"/>
        <v>期限切れ</v>
      </c>
      <c r="DX343" s="46"/>
      <c r="DY343" s="47"/>
      <c r="DZ343" s="46"/>
      <c r="EA343" s="66"/>
      <c r="EB343" s="61"/>
      <c r="EC343" s="66"/>
      <c r="ED343" s="66"/>
      <c r="EE343" s="66"/>
      <c r="EF343" s="83"/>
      <c r="EG343" s="66"/>
      <c r="EH343" s="66"/>
      <c r="EI343" s="68"/>
      <c r="EJ343" s="69"/>
      <c r="EK343" s="69"/>
      <c r="EL343" s="76"/>
      <c r="EM343" s="76"/>
      <c r="EN343" s="72"/>
      <c r="EO343" s="72"/>
    </row>
    <row r="344" spans="1:145" ht="15" customHeight="1">
      <c r="A344" s="32"/>
      <c r="B344" s="77"/>
      <c r="C344" s="59"/>
      <c r="D344" s="35"/>
      <c r="E344" s="78"/>
      <c r="F344" s="61"/>
      <c r="G344" s="62"/>
      <c r="H344" s="61"/>
      <c r="I344" s="63"/>
      <c r="J344" s="64"/>
      <c r="K344" s="65"/>
      <c r="L344" s="66"/>
      <c r="M344" s="65"/>
      <c r="N344" s="79"/>
      <c r="O344" s="67"/>
      <c r="P344" s="80"/>
      <c r="Q344" s="47"/>
      <c r="R344" s="81"/>
      <c r="S344" s="66"/>
      <c r="T344" s="61"/>
      <c r="U344" s="66"/>
      <c r="V344" s="66"/>
      <c r="W344" s="66"/>
      <c r="X344" s="66"/>
      <c r="Y344" s="66"/>
      <c r="Z344" s="66"/>
      <c r="AA344" s="66"/>
      <c r="AB344" s="68"/>
      <c r="AC344" s="69"/>
      <c r="AD344" s="69"/>
      <c r="AE344" s="70"/>
      <c r="AF344" s="71"/>
      <c r="AG344" s="53"/>
      <c r="AH344" s="53"/>
      <c r="AI344" s="54"/>
      <c r="AJ344" s="55"/>
      <c r="AK344" s="82"/>
      <c r="AL344" s="8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4"/>
      <c r="DF344" s="58">
        <v>331</v>
      </c>
      <c r="DG344" s="32"/>
      <c r="DH344" s="59"/>
      <c r="DI344" s="35" t="str">
        <f t="shared" si="20"/>
        <v/>
      </c>
      <c r="DJ344" s="78"/>
      <c r="DK344" s="61"/>
      <c r="DL344" s="62" t="str">
        <f t="shared" ca="1" si="21"/>
        <v/>
      </c>
      <c r="DM344" s="61"/>
      <c r="DN344" s="63"/>
      <c r="DO344" s="64" t="str">
        <f t="shared" si="22"/>
        <v/>
      </c>
      <c r="DP344" s="65"/>
      <c r="DQ344" s="66"/>
      <c r="DR344" s="73"/>
      <c r="DS344" s="74"/>
      <c r="DT344" s="75"/>
      <c r="DU344" s="79"/>
      <c r="DV344" s="67"/>
      <c r="DW344" s="57" t="str">
        <f t="shared" ca="1" si="23"/>
        <v>期限切れ</v>
      </c>
      <c r="DX344" s="46"/>
      <c r="DY344" s="47"/>
      <c r="DZ344" s="46"/>
      <c r="EA344" s="66"/>
      <c r="EB344" s="61"/>
      <c r="EC344" s="66"/>
      <c r="ED344" s="66"/>
      <c r="EE344" s="66"/>
      <c r="EF344" s="83"/>
      <c r="EG344" s="66"/>
      <c r="EH344" s="66"/>
      <c r="EI344" s="68"/>
      <c r="EJ344" s="69"/>
      <c r="EK344" s="69"/>
      <c r="EL344" s="76"/>
      <c r="EM344" s="76"/>
      <c r="EN344" s="72"/>
      <c r="EO344" s="72"/>
    </row>
    <row r="345" spans="1:145" ht="15" customHeight="1">
      <c r="A345" s="32"/>
      <c r="B345" s="77"/>
      <c r="C345" s="59"/>
      <c r="D345" s="35"/>
      <c r="E345" s="78"/>
      <c r="F345" s="61"/>
      <c r="G345" s="62"/>
      <c r="H345" s="61"/>
      <c r="I345" s="63"/>
      <c r="J345" s="64"/>
      <c r="K345" s="65"/>
      <c r="L345" s="66"/>
      <c r="M345" s="65"/>
      <c r="N345" s="79"/>
      <c r="O345" s="67"/>
      <c r="P345" s="80"/>
      <c r="Q345" s="47"/>
      <c r="R345" s="81"/>
      <c r="S345" s="66"/>
      <c r="T345" s="61"/>
      <c r="U345" s="66"/>
      <c r="V345" s="66"/>
      <c r="W345" s="66"/>
      <c r="X345" s="66"/>
      <c r="Y345" s="66"/>
      <c r="Z345" s="66"/>
      <c r="AA345" s="66"/>
      <c r="AB345" s="68"/>
      <c r="AC345" s="69"/>
      <c r="AD345" s="69"/>
      <c r="AE345" s="70"/>
      <c r="AF345" s="71"/>
      <c r="AG345" s="53"/>
      <c r="AH345" s="53"/>
      <c r="AI345" s="54"/>
      <c r="AJ345" s="55"/>
      <c r="AK345" s="82"/>
      <c r="AL345" s="8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4"/>
      <c r="DF345" s="58">
        <v>332</v>
      </c>
      <c r="DG345" s="32"/>
      <c r="DH345" s="59"/>
      <c r="DI345" s="35" t="str">
        <f t="shared" si="20"/>
        <v/>
      </c>
      <c r="DJ345" s="78"/>
      <c r="DK345" s="61"/>
      <c r="DL345" s="62" t="str">
        <f t="shared" ca="1" si="21"/>
        <v/>
      </c>
      <c r="DM345" s="61"/>
      <c r="DN345" s="63"/>
      <c r="DO345" s="64" t="str">
        <f t="shared" si="22"/>
        <v/>
      </c>
      <c r="DP345" s="65"/>
      <c r="DQ345" s="66"/>
      <c r="DR345" s="73"/>
      <c r="DS345" s="74"/>
      <c r="DT345" s="75"/>
      <c r="DU345" s="79"/>
      <c r="DV345" s="67"/>
      <c r="DW345" s="57" t="str">
        <f t="shared" ca="1" si="23"/>
        <v>期限切れ</v>
      </c>
      <c r="DX345" s="46"/>
      <c r="DY345" s="47"/>
      <c r="DZ345" s="46"/>
      <c r="EA345" s="66"/>
      <c r="EB345" s="61"/>
      <c r="EC345" s="66"/>
      <c r="ED345" s="66"/>
      <c r="EE345" s="66"/>
      <c r="EF345" s="83"/>
      <c r="EG345" s="66"/>
      <c r="EH345" s="66"/>
      <c r="EI345" s="68"/>
      <c r="EJ345" s="69"/>
      <c r="EK345" s="69"/>
      <c r="EL345" s="76"/>
      <c r="EM345" s="76"/>
      <c r="EN345" s="72"/>
      <c r="EO345" s="72"/>
    </row>
    <row r="346" spans="1:145" ht="15" customHeight="1">
      <c r="A346" s="32"/>
      <c r="B346" s="77"/>
      <c r="C346" s="59"/>
      <c r="D346" s="35"/>
      <c r="E346" s="78"/>
      <c r="F346" s="61"/>
      <c r="G346" s="62"/>
      <c r="H346" s="61"/>
      <c r="I346" s="63"/>
      <c r="J346" s="64"/>
      <c r="K346" s="65"/>
      <c r="L346" s="66"/>
      <c r="M346" s="65"/>
      <c r="N346" s="79"/>
      <c r="O346" s="67"/>
      <c r="P346" s="80"/>
      <c r="Q346" s="47"/>
      <c r="R346" s="81"/>
      <c r="S346" s="66"/>
      <c r="T346" s="61"/>
      <c r="U346" s="66"/>
      <c r="V346" s="66"/>
      <c r="W346" s="66"/>
      <c r="X346" s="66"/>
      <c r="Y346" s="66"/>
      <c r="Z346" s="66"/>
      <c r="AA346" s="66"/>
      <c r="AB346" s="68"/>
      <c r="AC346" s="69"/>
      <c r="AD346" s="69"/>
      <c r="AE346" s="70"/>
      <c r="AF346" s="71"/>
      <c r="AG346" s="53"/>
      <c r="AH346" s="53"/>
      <c r="AI346" s="54"/>
      <c r="AJ346" s="55"/>
      <c r="AK346" s="82"/>
      <c r="AL346" s="8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4"/>
      <c r="DF346" s="58">
        <v>333</v>
      </c>
      <c r="DG346" s="32"/>
      <c r="DH346" s="59"/>
      <c r="DI346" s="35" t="str">
        <f t="shared" si="20"/>
        <v/>
      </c>
      <c r="DJ346" s="78"/>
      <c r="DK346" s="61"/>
      <c r="DL346" s="62" t="str">
        <f t="shared" ca="1" si="21"/>
        <v/>
      </c>
      <c r="DM346" s="61"/>
      <c r="DN346" s="63"/>
      <c r="DO346" s="64" t="str">
        <f t="shared" si="22"/>
        <v/>
      </c>
      <c r="DP346" s="65"/>
      <c r="DQ346" s="66"/>
      <c r="DR346" s="73"/>
      <c r="DS346" s="74"/>
      <c r="DT346" s="75"/>
      <c r="DU346" s="79"/>
      <c r="DV346" s="67"/>
      <c r="DW346" s="57" t="str">
        <f t="shared" ca="1" si="23"/>
        <v>期限切れ</v>
      </c>
      <c r="DX346" s="46"/>
      <c r="DY346" s="47"/>
      <c r="DZ346" s="46"/>
      <c r="EA346" s="66"/>
      <c r="EB346" s="61"/>
      <c r="EC346" s="66"/>
      <c r="ED346" s="66"/>
      <c r="EE346" s="66"/>
      <c r="EF346" s="83"/>
      <c r="EG346" s="66"/>
      <c r="EH346" s="66"/>
      <c r="EI346" s="68"/>
      <c r="EJ346" s="69"/>
      <c r="EK346" s="69"/>
      <c r="EL346" s="76"/>
      <c r="EM346" s="76"/>
      <c r="EN346" s="72"/>
      <c r="EO346" s="72"/>
    </row>
    <row r="347" spans="1:145" ht="15" customHeight="1">
      <c r="A347" s="32"/>
      <c r="B347" s="77"/>
      <c r="C347" s="59"/>
      <c r="D347" s="35"/>
      <c r="E347" s="78"/>
      <c r="F347" s="61"/>
      <c r="G347" s="62"/>
      <c r="H347" s="61"/>
      <c r="I347" s="63"/>
      <c r="J347" s="64"/>
      <c r="K347" s="65"/>
      <c r="L347" s="66"/>
      <c r="M347" s="65"/>
      <c r="N347" s="79"/>
      <c r="O347" s="67"/>
      <c r="P347" s="80"/>
      <c r="Q347" s="47"/>
      <c r="R347" s="81"/>
      <c r="S347" s="66"/>
      <c r="T347" s="61"/>
      <c r="U347" s="66"/>
      <c r="V347" s="66"/>
      <c r="W347" s="66"/>
      <c r="X347" s="66"/>
      <c r="Y347" s="66"/>
      <c r="Z347" s="66"/>
      <c r="AA347" s="66"/>
      <c r="AB347" s="68"/>
      <c r="AC347" s="69"/>
      <c r="AD347" s="69"/>
      <c r="AE347" s="70"/>
      <c r="AF347" s="71"/>
      <c r="AG347" s="53"/>
      <c r="AH347" s="53"/>
      <c r="AI347" s="54"/>
      <c r="AJ347" s="55"/>
      <c r="AK347" s="82"/>
      <c r="AL347" s="8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4"/>
      <c r="DF347" s="58">
        <v>334</v>
      </c>
      <c r="DG347" s="32"/>
      <c r="DH347" s="59"/>
      <c r="DI347" s="35" t="str">
        <f t="shared" si="20"/>
        <v/>
      </c>
      <c r="DJ347" s="78"/>
      <c r="DK347" s="61"/>
      <c r="DL347" s="62" t="str">
        <f t="shared" ca="1" si="21"/>
        <v/>
      </c>
      <c r="DM347" s="61"/>
      <c r="DN347" s="63"/>
      <c r="DO347" s="64" t="str">
        <f t="shared" si="22"/>
        <v/>
      </c>
      <c r="DP347" s="65"/>
      <c r="DQ347" s="66"/>
      <c r="DR347" s="73"/>
      <c r="DS347" s="74"/>
      <c r="DT347" s="75"/>
      <c r="DU347" s="79"/>
      <c r="DV347" s="67"/>
      <c r="DW347" s="57" t="str">
        <f t="shared" ca="1" si="23"/>
        <v>期限切れ</v>
      </c>
      <c r="DX347" s="46"/>
      <c r="DY347" s="47"/>
      <c r="DZ347" s="46"/>
      <c r="EA347" s="66"/>
      <c r="EB347" s="61"/>
      <c r="EC347" s="66"/>
      <c r="ED347" s="66"/>
      <c r="EE347" s="66"/>
      <c r="EF347" s="83"/>
      <c r="EG347" s="66"/>
      <c r="EH347" s="66"/>
      <c r="EI347" s="68"/>
      <c r="EJ347" s="69"/>
      <c r="EK347" s="69"/>
      <c r="EL347" s="76"/>
      <c r="EM347" s="76"/>
      <c r="EN347" s="72"/>
      <c r="EO347" s="72"/>
    </row>
    <row r="348" spans="1:145" ht="15" customHeight="1">
      <c r="A348" s="32"/>
      <c r="B348" s="77"/>
      <c r="C348" s="59"/>
      <c r="D348" s="35"/>
      <c r="E348" s="78"/>
      <c r="F348" s="61"/>
      <c r="G348" s="62"/>
      <c r="H348" s="61"/>
      <c r="I348" s="63"/>
      <c r="J348" s="64"/>
      <c r="K348" s="65"/>
      <c r="L348" s="66"/>
      <c r="M348" s="65"/>
      <c r="N348" s="79"/>
      <c r="O348" s="67"/>
      <c r="P348" s="80"/>
      <c r="Q348" s="47"/>
      <c r="R348" s="81"/>
      <c r="S348" s="66"/>
      <c r="T348" s="61"/>
      <c r="U348" s="66"/>
      <c r="V348" s="66"/>
      <c r="W348" s="66"/>
      <c r="X348" s="66"/>
      <c r="Y348" s="66"/>
      <c r="Z348" s="66"/>
      <c r="AA348" s="66"/>
      <c r="AB348" s="68"/>
      <c r="AC348" s="69"/>
      <c r="AD348" s="69"/>
      <c r="AE348" s="70"/>
      <c r="AF348" s="71"/>
      <c r="AG348" s="53"/>
      <c r="AH348" s="53"/>
      <c r="AI348" s="54"/>
      <c r="AJ348" s="55"/>
      <c r="AK348" s="82"/>
      <c r="AL348" s="8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4"/>
      <c r="DF348" s="58">
        <v>335</v>
      </c>
      <c r="DG348" s="32"/>
      <c r="DH348" s="59"/>
      <c r="DI348" s="35" t="str">
        <f t="shared" si="20"/>
        <v/>
      </c>
      <c r="DJ348" s="78"/>
      <c r="DK348" s="61"/>
      <c r="DL348" s="62" t="str">
        <f t="shared" ca="1" si="21"/>
        <v/>
      </c>
      <c r="DM348" s="61"/>
      <c r="DN348" s="63"/>
      <c r="DO348" s="64" t="str">
        <f t="shared" si="22"/>
        <v/>
      </c>
      <c r="DP348" s="65"/>
      <c r="DQ348" s="66"/>
      <c r="DR348" s="73"/>
      <c r="DS348" s="74"/>
      <c r="DT348" s="75"/>
      <c r="DU348" s="79"/>
      <c r="DV348" s="67"/>
      <c r="DW348" s="57" t="str">
        <f t="shared" ca="1" si="23"/>
        <v>期限切れ</v>
      </c>
      <c r="DX348" s="46"/>
      <c r="DY348" s="47"/>
      <c r="DZ348" s="46"/>
      <c r="EA348" s="66"/>
      <c r="EB348" s="61"/>
      <c r="EC348" s="66"/>
      <c r="ED348" s="66"/>
      <c r="EE348" s="66"/>
      <c r="EF348" s="83"/>
      <c r="EG348" s="66"/>
      <c r="EH348" s="66"/>
      <c r="EI348" s="68"/>
      <c r="EJ348" s="69"/>
      <c r="EK348" s="69"/>
      <c r="EL348" s="76"/>
      <c r="EM348" s="76"/>
      <c r="EN348" s="72"/>
      <c r="EO348" s="72"/>
    </row>
    <row r="349" spans="1:145" ht="15" customHeight="1">
      <c r="A349" s="32"/>
      <c r="B349" s="77"/>
      <c r="C349" s="59"/>
      <c r="D349" s="35"/>
      <c r="E349" s="78"/>
      <c r="F349" s="61"/>
      <c r="G349" s="62"/>
      <c r="H349" s="61"/>
      <c r="I349" s="63"/>
      <c r="J349" s="64"/>
      <c r="K349" s="65"/>
      <c r="L349" s="66"/>
      <c r="M349" s="65"/>
      <c r="N349" s="79"/>
      <c r="O349" s="67"/>
      <c r="P349" s="80"/>
      <c r="Q349" s="47"/>
      <c r="R349" s="81"/>
      <c r="S349" s="66"/>
      <c r="T349" s="61"/>
      <c r="U349" s="66"/>
      <c r="V349" s="66"/>
      <c r="W349" s="66"/>
      <c r="X349" s="66"/>
      <c r="Y349" s="66"/>
      <c r="Z349" s="66"/>
      <c r="AA349" s="66"/>
      <c r="AB349" s="68"/>
      <c r="AC349" s="69"/>
      <c r="AD349" s="69"/>
      <c r="AE349" s="70"/>
      <c r="AF349" s="71"/>
      <c r="AG349" s="53"/>
      <c r="AH349" s="53"/>
      <c r="AI349" s="54"/>
      <c r="AJ349" s="55"/>
      <c r="AK349" s="82"/>
      <c r="AL349" s="8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4"/>
      <c r="DF349" s="58">
        <v>336</v>
      </c>
      <c r="DG349" s="32"/>
      <c r="DH349" s="59"/>
      <c r="DI349" s="35" t="str">
        <f t="shared" si="20"/>
        <v/>
      </c>
      <c r="DJ349" s="78"/>
      <c r="DK349" s="61"/>
      <c r="DL349" s="62" t="str">
        <f t="shared" ca="1" si="21"/>
        <v/>
      </c>
      <c r="DM349" s="61"/>
      <c r="DN349" s="63"/>
      <c r="DO349" s="64" t="str">
        <f t="shared" si="22"/>
        <v/>
      </c>
      <c r="DP349" s="65"/>
      <c r="DQ349" s="66"/>
      <c r="DR349" s="73"/>
      <c r="DS349" s="74"/>
      <c r="DT349" s="75"/>
      <c r="DU349" s="79"/>
      <c r="DV349" s="67"/>
      <c r="DW349" s="57" t="str">
        <f t="shared" ca="1" si="23"/>
        <v>期限切れ</v>
      </c>
      <c r="DX349" s="46"/>
      <c r="DY349" s="47"/>
      <c r="DZ349" s="46"/>
      <c r="EA349" s="66"/>
      <c r="EB349" s="61"/>
      <c r="EC349" s="66"/>
      <c r="ED349" s="66"/>
      <c r="EE349" s="66"/>
      <c r="EF349" s="83"/>
      <c r="EG349" s="66"/>
      <c r="EH349" s="66"/>
      <c r="EI349" s="68"/>
      <c r="EJ349" s="69"/>
      <c r="EK349" s="69"/>
      <c r="EL349" s="76"/>
      <c r="EM349" s="76"/>
      <c r="EN349" s="72"/>
      <c r="EO349" s="72"/>
    </row>
    <row r="350" spans="1:145" ht="15" customHeight="1">
      <c r="A350" s="32"/>
      <c r="B350" s="77"/>
      <c r="C350" s="59"/>
      <c r="D350" s="35"/>
      <c r="E350" s="78"/>
      <c r="F350" s="61"/>
      <c r="G350" s="62"/>
      <c r="H350" s="61"/>
      <c r="I350" s="63"/>
      <c r="J350" s="64"/>
      <c r="K350" s="65"/>
      <c r="L350" s="66"/>
      <c r="M350" s="65"/>
      <c r="N350" s="79"/>
      <c r="O350" s="67"/>
      <c r="P350" s="80"/>
      <c r="Q350" s="47"/>
      <c r="R350" s="81"/>
      <c r="S350" s="66"/>
      <c r="T350" s="61"/>
      <c r="U350" s="66"/>
      <c r="V350" s="66"/>
      <c r="W350" s="66"/>
      <c r="X350" s="66"/>
      <c r="Y350" s="66"/>
      <c r="Z350" s="66"/>
      <c r="AA350" s="66"/>
      <c r="AB350" s="68"/>
      <c r="AC350" s="69"/>
      <c r="AD350" s="69"/>
      <c r="AE350" s="70"/>
      <c r="AF350" s="71"/>
      <c r="AG350" s="53"/>
      <c r="AH350" s="53"/>
      <c r="AI350" s="54"/>
      <c r="AJ350" s="55"/>
      <c r="AK350" s="82"/>
      <c r="AL350" s="8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4"/>
      <c r="DF350" s="58">
        <v>337</v>
      </c>
      <c r="DG350" s="32"/>
      <c r="DH350" s="59"/>
      <c r="DI350" s="35" t="str">
        <f t="shared" si="20"/>
        <v/>
      </c>
      <c r="DJ350" s="78"/>
      <c r="DK350" s="61"/>
      <c r="DL350" s="62" t="str">
        <f t="shared" ca="1" si="21"/>
        <v/>
      </c>
      <c r="DM350" s="61"/>
      <c r="DN350" s="63"/>
      <c r="DO350" s="64" t="str">
        <f t="shared" si="22"/>
        <v/>
      </c>
      <c r="DP350" s="65"/>
      <c r="DQ350" s="66"/>
      <c r="DR350" s="73"/>
      <c r="DS350" s="74"/>
      <c r="DT350" s="75"/>
      <c r="DU350" s="79"/>
      <c r="DV350" s="67"/>
      <c r="DW350" s="57" t="str">
        <f t="shared" ca="1" si="23"/>
        <v>期限切れ</v>
      </c>
      <c r="DX350" s="46"/>
      <c r="DY350" s="47"/>
      <c r="DZ350" s="46"/>
      <c r="EA350" s="66"/>
      <c r="EB350" s="61"/>
      <c r="EC350" s="66"/>
      <c r="ED350" s="66"/>
      <c r="EE350" s="66"/>
      <c r="EF350" s="66"/>
      <c r="EG350" s="66"/>
      <c r="EH350" s="66"/>
      <c r="EI350" s="68"/>
      <c r="EJ350" s="69"/>
      <c r="EK350" s="69"/>
      <c r="EL350" s="76"/>
      <c r="EM350" s="76"/>
      <c r="EN350" s="72"/>
      <c r="EO350" s="72"/>
    </row>
    <row r="351" spans="1:145" ht="15" customHeight="1">
      <c r="A351" s="32"/>
      <c r="B351" s="77"/>
      <c r="C351" s="59"/>
      <c r="D351" s="35"/>
      <c r="E351" s="78"/>
      <c r="F351" s="61"/>
      <c r="G351" s="62"/>
      <c r="H351" s="61"/>
      <c r="I351" s="63"/>
      <c r="J351" s="64"/>
      <c r="K351" s="65"/>
      <c r="L351" s="66"/>
      <c r="M351" s="65"/>
      <c r="N351" s="79"/>
      <c r="O351" s="67"/>
      <c r="P351" s="80"/>
      <c r="Q351" s="47"/>
      <c r="R351" s="81"/>
      <c r="S351" s="66"/>
      <c r="T351" s="61"/>
      <c r="U351" s="66"/>
      <c r="V351" s="66"/>
      <c r="W351" s="66"/>
      <c r="X351" s="66"/>
      <c r="Y351" s="66"/>
      <c r="Z351" s="66"/>
      <c r="AA351" s="66"/>
      <c r="AB351" s="68"/>
      <c r="AC351" s="69"/>
      <c r="AD351" s="69"/>
      <c r="AE351" s="70"/>
      <c r="AF351" s="71"/>
      <c r="AG351" s="53"/>
      <c r="AH351" s="53"/>
      <c r="AI351" s="54"/>
      <c r="AJ351" s="55"/>
      <c r="AK351" s="82"/>
      <c r="AL351" s="8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4"/>
      <c r="DF351" s="58">
        <v>338</v>
      </c>
      <c r="DG351" s="32"/>
      <c r="DH351" s="59"/>
      <c r="DI351" s="35" t="str">
        <f t="shared" si="20"/>
        <v/>
      </c>
      <c r="DJ351" s="78"/>
      <c r="DK351" s="61"/>
      <c r="DL351" s="62" t="str">
        <f t="shared" ca="1" si="21"/>
        <v/>
      </c>
      <c r="DM351" s="61"/>
      <c r="DN351" s="63"/>
      <c r="DO351" s="64" t="str">
        <f t="shared" si="22"/>
        <v/>
      </c>
      <c r="DP351" s="65"/>
      <c r="DQ351" s="66"/>
      <c r="DR351" s="73"/>
      <c r="DS351" s="74"/>
      <c r="DT351" s="75"/>
      <c r="DU351" s="79"/>
      <c r="DV351" s="67"/>
      <c r="DW351" s="57" t="str">
        <f t="shared" ca="1" si="23"/>
        <v>期限切れ</v>
      </c>
      <c r="DX351" s="46"/>
      <c r="DY351" s="47"/>
      <c r="DZ351" s="46"/>
      <c r="EA351" s="66"/>
      <c r="EB351" s="61"/>
      <c r="EC351" s="66"/>
      <c r="ED351" s="66"/>
      <c r="EE351" s="66"/>
      <c r="EF351" s="66"/>
      <c r="EG351" s="66"/>
      <c r="EH351" s="66"/>
      <c r="EI351" s="68"/>
      <c r="EJ351" s="69"/>
      <c r="EK351" s="69"/>
      <c r="EL351" s="76"/>
      <c r="EM351" s="76"/>
      <c r="EN351" s="72"/>
      <c r="EO351" s="72"/>
    </row>
    <row r="352" spans="1:145" ht="15" customHeight="1">
      <c r="A352" s="32"/>
      <c r="B352" s="77"/>
      <c r="C352" s="59"/>
      <c r="D352" s="35"/>
      <c r="E352" s="78"/>
      <c r="F352" s="61"/>
      <c r="G352" s="62"/>
      <c r="H352" s="61"/>
      <c r="I352" s="63"/>
      <c r="J352" s="64"/>
      <c r="K352" s="65"/>
      <c r="L352" s="66"/>
      <c r="M352" s="65"/>
      <c r="N352" s="79"/>
      <c r="O352" s="67"/>
      <c r="P352" s="80"/>
      <c r="Q352" s="47"/>
      <c r="R352" s="81"/>
      <c r="S352" s="66"/>
      <c r="T352" s="61"/>
      <c r="U352" s="66"/>
      <c r="V352" s="66"/>
      <c r="W352" s="66"/>
      <c r="X352" s="66"/>
      <c r="Y352" s="66"/>
      <c r="Z352" s="66"/>
      <c r="AA352" s="66"/>
      <c r="AB352" s="68"/>
      <c r="AC352" s="69"/>
      <c r="AD352" s="69"/>
      <c r="AE352" s="70"/>
      <c r="AF352" s="71"/>
      <c r="AG352" s="53"/>
      <c r="AH352" s="53"/>
      <c r="AI352" s="54"/>
      <c r="AJ352" s="55"/>
      <c r="AK352" s="82"/>
      <c r="AL352" s="8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4"/>
      <c r="DF352" s="58">
        <v>339</v>
      </c>
      <c r="DG352" s="32"/>
      <c r="DH352" s="59"/>
      <c r="DI352" s="35" t="str">
        <f t="shared" si="20"/>
        <v/>
      </c>
      <c r="DJ352" s="78"/>
      <c r="DK352" s="61"/>
      <c r="DL352" s="62" t="str">
        <f t="shared" ca="1" si="21"/>
        <v/>
      </c>
      <c r="DM352" s="61"/>
      <c r="DN352" s="63"/>
      <c r="DO352" s="64" t="str">
        <f t="shared" si="22"/>
        <v/>
      </c>
      <c r="DP352" s="65"/>
      <c r="DQ352" s="66"/>
      <c r="DR352" s="73"/>
      <c r="DS352" s="74"/>
      <c r="DT352" s="75"/>
      <c r="DU352" s="79"/>
      <c r="DV352" s="67"/>
      <c r="DW352" s="57" t="str">
        <f t="shared" ca="1" si="23"/>
        <v>期限切れ</v>
      </c>
      <c r="DX352" s="46"/>
      <c r="DY352" s="47"/>
      <c r="DZ352" s="46"/>
      <c r="EA352" s="66"/>
      <c r="EB352" s="61"/>
      <c r="EC352" s="66"/>
      <c r="ED352" s="66"/>
      <c r="EE352" s="66"/>
      <c r="EF352" s="66"/>
      <c r="EG352" s="66"/>
      <c r="EH352" s="66"/>
      <c r="EI352" s="68"/>
      <c r="EJ352" s="69"/>
      <c r="EK352" s="69"/>
      <c r="EL352" s="76"/>
      <c r="EM352" s="76"/>
      <c r="EN352" s="72"/>
      <c r="EO352" s="72"/>
    </row>
    <row r="353" spans="1:145" ht="15" customHeight="1">
      <c r="A353" s="32"/>
      <c r="B353" s="77"/>
      <c r="C353" s="59"/>
      <c r="D353" s="35"/>
      <c r="E353" s="78"/>
      <c r="F353" s="61"/>
      <c r="G353" s="62"/>
      <c r="H353" s="61"/>
      <c r="I353" s="63"/>
      <c r="J353" s="64"/>
      <c r="K353" s="65"/>
      <c r="L353" s="66"/>
      <c r="M353" s="65"/>
      <c r="N353" s="79"/>
      <c r="O353" s="67"/>
      <c r="P353" s="80"/>
      <c r="Q353" s="47"/>
      <c r="R353" s="81"/>
      <c r="S353" s="66"/>
      <c r="T353" s="61"/>
      <c r="U353" s="66"/>
      <c r="V353" s="66"/>
      <c r="W353" s="66"/>
      <c r="X353" s="66"/>
      <c r="Y353" s="66"/>
      <c r="Z353" s="66"/>
      <c r="AA353" s="66"/>
      <c r="AB353" s="68"/>
      <c r="AC353" s="69"/>
      <c r="AD353" s="69"/>
      <c r="AE353" s="70"/>
      <c r="AF353" s="71"/>
      <c r="AG353" s="53"/>
      <c r="AH353" s="53"/>
      <c r="AI353" s="54"/>
      <c r="AJ353" s="55"/>
      <c r="AK353" s="82"/>
      <c r="AL353" s="8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4"/>
      <c r="DF353" s="58">
        <v>340</v>
      </c>
      <c r="DG353" s="32"/>
      <c r="DH353" s="59"/>
      <c r="DI353" s="35" t="str">
        <f t="shared" si="20"/>
        <v/>
      </c>
      <c r="DJ353" s="78"/>
      <c r="DK353" s="61"/>
      <c r="DL353" s="62" t="str">
        <f t="shared" ca="1" si="21"/>
        <v/>
      </c>
      <c r="DM353" s="61"/>
      <c r="DN353" s="63"/>
      <c r="DO353" s="64" t="str">
        <f t="shared" si="22"/>
        <v/>
      </c>
      <c r="DP353" s="65"/>
      <c r="DQ353" s="66"/>
      <c r="DR353" s="73"/>
      <c r="DS353" s="74"/>
      <c r="DT353" s="75"/>
      <c r="DU353" s="79"/>
      <c r="DV353" s="67"/>
      <c r="DW353" s="57" t="str">
        <f t="shared" ca="1" si="23"/>
        <v>期限切れ</v>
      </c>
      <c r="DX353" s="46"/>
      <c r="DY353" s="47"/>
      <c r="DZ353" s="46"/>
      <c r="EA353" s="66"/>
      <c r="EB353" s="61"/>
      <c r="EC353" s="66"/>
      <c r="ED353" s="66"/>
      <c r="EE353" s="66"/>
      <c r="EF353" s="66"/>
      <c r="EG353" s="66"/>
      <c r="EH353" s="66"/>
      <c r="EI353" s="68"/>
      <c r="EJ353" s="69"/>
      <c r="EK353" s="69"/>
      <c r="EL353" s="76"/>
      <c r="EM353" s="76"/>
      <c r="EN353" s="72"/>
      <c r="EO353" s="72"/>
    </row>
    <row r="354" spans="1:145" ht="15" customHeight="1">
      <c r="A354" s="32"/>
      <c r="B354" s="77"/>
      <c r="C354" s="59"/>
      <c r="D354" s="35"/>
      <c r="E354" s="78"/>
      <c r="F354" s="61"/>
      <c r="G354" s="62"/>
      <c r="H354" s="61"/>
      <c r="I354" s="63"/>
      <c r="J354" s="64"/>
      <c r="K354" s="65"/>
      <c r="L354" s="66"/>
      <c r="M354" s="65"/>
      <c r="N354" s="79"/>
      <c r="O354" s="67"/>
      <c r="P354" s="80"/>
      <c r="Q354" s="47"/>
      <c r="R354" s="81"/>
      <c r="S354" s="66"/>
      <c r="T354" s="61"/>
      <c r="U354" s="66"/>
      <c r="V354" s="66"/>
      <c r="W354" s="66"/>
      <c r="X354" s="66"/>
      <c r="Y354" s="66"/>
      <c r="Z354" s="66"/>
      <c r="AA354" s="66"/>
      <c r="AB354" s="68"/>
      <c r="AC354" s="69"/>
      <c r="AD354" s="69"/>
      <c r="AE354" s="70"/>
      <c r="AF354" s="71"/>
      <c r="AG354" s="53"/>
      <c r="AH354" s="53"/>
      <c r="AI354" s="54"/>
      <c r="AJ354" s="55"/>
      <c r="AK354" s="82"/>
      <c r="AL354" s="8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4"/>
      <c r="DF354" s="58">
        <v>341</v>
      </c>
      <c r="DG354" s="32"/>
      <c r="DH354" s="59"/>
      <c r="DI354" s="35" t="str">
        <f t="shared" si="20"/>
        <v/>
      </c>
      <c r="DJ354" s="78"/>
      <c r="DK354" s="61"/>
      <c r="DL354" s="62" t="str">
        <f t="shared" ca="1" si="21"/>
        <v/>
      </c>
      <c r="DM354" s="61"/>
      <c r="DN354" s="63"/>
      <c r="DO354" s="64" t="str">
        <f t="shared" si="22"/>
        <v/>
      </c>
      <c r="DP354" s="65"/>
      <c r="DQ354" s="66"/>
      <c r="DR354" s="73"/>
      <c r="DS354" s="74"/>
      <c r="DT354" s="75"/>
      <c r="DU354" s="79"/>
      <c r="DV354" s="67"/>
      <c r="DW354" s="57" t="str">
        <f t="shared" ca="1" si="23"/>
        <v>期限切れ</v>
      </c>
      <c r="DX354" s="46"/>
      <c r="DY354" s="47"/>
      <c r="DZ354" s="46"/>
      <c r="EA354" s="66"/>
      <c r="EB354" s="61"/>
      <c r="EC354" s="66"/>
      <c r="ED354" s="66"/>
      <c r="EE354" s="66"/>
      <c r="EF354" s="66"/>
      <c r="EG354" s="66"/>
      <c r="EH354" s="66"/>
      <c r="EI354" s="68"/>
      <c r="EJ354" s="69"/>
      <c r="EK354" s="69"/>
      <c r="EL354" s="76"/>
      <c r="EM354" s="76"/>
      <c r="EN354" s="72"/>
      <c r="EO354" s="72"/>
    </row>
    <row r="355" spans="1:145" ht="15" customHeight="1">
      <c r="A355" s="32"/>
      <c r="B355" s="77"/>
      <c r="C355" s="59"/>
      <c r="D355" s="35"/>
      <c r="E355" s="78"/>
      <c r="F355" s="61"/>
      <c r="G355" s="62"/>
      <c r="H355" s="61"/>
      <c r="I355" s="63"/>
      <c r="J355" s="64"/>
      <c r="K355" s="65"/>
      <c r="L355" s="66"/>
      <c r="M355" s="65"/>
      <c r="N355" s="79"/>
      <c r="O355" s="67"/>
      <c r="P355" s="80"/>
      <c r="Q355" s="47"/>
      <c r="R355" s="81"/>
      <c r="S355" s="66"/>
      <c r="T355" s="61"/>
      <c r="U355" s="66"/>
      <c r="V355" s="66"/>
      <c r="W355" s="66"/>
      <c r="X355" s="66"/>
      <c r="Y355" s="66"/>
      <c r="Z355" s="66"/>
      <c r="AA355" s="66"/>
      <c r="AB355" s="68"/>
      <c r="AC355" s="69"/>
      <c r="AD355" s="69"/>
      <c r="AE355" s="70"/>
      <c r="AF355" s="71"/>
      <c r="AG355" s="53"/>
      <c r="AH355" s="53"/>
      <c r="AI355" s="54"/>
      <c r="AJ355" s="55"/>
      <c r="AK355" s="82"/>
      <c r="AL355" s="8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4"/>
      <c r="DF355" s="58">
        <v>342</v>
      </c>
      <c r="DG355" s="32"/>
      <c r="DH355" s="59"/>
      <c r="DI355" s="35" t="str">
        <f t="shared" si="20"/>
        <v/>
      </c>
      <c r="DJ355" s="78"/>
      <c r="DK355" s="61"/>
      <c r="DL355" s="62" t="str">
        <f t="shared" ca="1" si="21"/>
        <v/>
      </c>
      <c r="DM355" s="61"/>
      <c r="DN355" s="63"/>
      <c r="DO355" s="64" t="str">
        <f t="shared" si="22"/>
        <v/>
      </c>
      <c r="DP355" s="65"/>
      <c r="DQ355" s="66"/>
      <c r="DR355" s="73"/>
      <c r="DS355" s="74"/>
      <c r="DT355" s="75"/>
      <c r="DU355" s="79"/>
      <c r="DV355" s="67"/>
      <c r="DW355" s="57" t="str">
        <f t="shared" ca="1" si="23"/>
        <v>期限切れ</v>
      </c>
      <c r="DX355" s="46"/>
      <c r="DY355" s="47"/>
      <c r="DZ355" s="46"/>
      <c r="EA355" s="66"/>
      <c r="EB355" s="61"/>
      <c r="EC355" s="66"/>
      <c r="ED355" s="66"/>
      <c r="EE355" s="66"/>
      <c r="EF355" s="66"/>
      <c r="EG355" s="66"/>
      <c r="EH355" s="66"/>
      <c r="EI355" s="68"/>
      <c r="EJ355" s="69"/>
      <c r="EK355" s="69"/>
      <c r="EL355" s="76"/>
      <c r="EM355" s="76"/>
      <c r="EN355" s="72"/>
      <c r="EO355" s="72"/>
    </row>
    <row r="356" spans="1:145" ht="12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3"/>
      <c r="V356" s="3"/>
      <c r="W356" s="3"/>
      <c r="X356" s="3"/>
      <c r="Y356" s="3"/>
      <c r="Z356" s="3"/>
      <c r="AA356" s="3"/>
      <c r="AB356" s="2"/>
      <c r="AC356" s="2"/>
      <c r="AD356" s="2"/>
      <c r="AE356" s="2"/>
      <c r="AF356" s="3"/>
      <c r="AG356" s="3"/>
      <c r="AH356" s="3"/>
      <c r="AI356" s="3"/>
      <c r="AJ356" s="2"/>
      <c r="AK356" s="2"/>
      <c r="AL356" s="2"/>
      <c r="DE356" s="4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3"/>
      <c r="DU356" s="2"/>
      <c r="DV356" s="2"/>
      <c r="DW356" s="87"/>
      <c r="DX356" s="2"/>
      <c r="DY356" s="2"/>
      <c r="DZ356" s="2"/>
      <c r="EA356" s="2"/>
      <c r="EB356" s="2"/>
      <c r="EC356" s="3"/>
      <c r="ED356" s="3"/>
      <c r="EE356" s="3"/>
      <c r="EF356" s="3"/>
      <c r="EG356" s="3"/>
      <c r="EH356" s="3"/>
      <c r="EI356" s="2"/>
      <c r="EJ356" s="2"/>
      <c r="EK356" s="2"/>
      <c r="EL356" s="2"/>
      <c r="EM356" s="2"/>
      <c r="EN356" s="2"/>
      <c r="EO356" s="2"/>
    </row>
  </sheetData>
  <autoFilter ref="DF15:EK355" xr:uid="{00000000-0009-0000-0000-000000000000}"/>
  <mergeCells count="46">
    <mergeCell ref="F15:F17"/>
    <mergeCell ref="G15:G17"/>
    <mergeCell ref="H15:H17"/>
    <mergeCell ref="I15:I17"/>
    <mergeCell ref="J15:J17"/>
    <mergeCell ref="K15:K17"/>
    <mergeCell ref="L15:L17"/>
    <mergeCell ref="M15:M17"/>
    <mergeCell ref="N15:N17"/>
    <mergeCell ref="O15:O17"/>
    <mergeCell ref="T15:T17"/>
    <mergeCell ref="U15:U17"/>
    <mergeCell ref="V15:W15"/>
    <mergeCell ref="X15:Y15"/>
    <mergeCell ref="AF15:AJ15"/>
    <mergeCell ref="Y16:Y17"/>
    <mergeCell ref="AK15:AK17"/>
    <mergeCell ref="AF16:AI16"/>
    <mergeCell ref="AJ16:AJ17"/>
    <mergeCell ref="Z16:Z17"/>
    <mergeCell ref="AA16:AA17"/>
    <mergeCell ref="DF2:DJ3"/>
    <mergeCell ref="A15:A17"/>
    <mergeCell ref="B15:B17"/>
    <mergeCell ref="C15:C17"/>
    <mergeCell ref="D15:D17"/>
    <mergeCell ref="E15:E17"/>
    <mergeCell ref="AL15:AL17"/>
    <mergeCell ref="P15:R17"/>
    <mergeCell ref="S15:S17"/>
    <mergeCell ref="Z15:AA15"/>
    <mergeCell ref="AB15:AB17"/>
    <mergeCell ref="AC15:AC17"/>
    <mergeCell ref="AD15:AD17"/>
    <mergeCell ref="V16:V17"/>
    <mergeCell ref="W16:W17"/>
    <mergeCell ref="X16:X17"/>
    <mergeCell ref="EN15:EN17"/>
    <mergeCell ref="EO15:EO17"/>
    <mergeCell ref="DW2:DW14"/>
    <mergeCell ref="DR15:DT15"/>
    <mergeCell ref="EC15:ED15"/>
    <mergeCell ref="EE15:EF15"/>
    <mergeCell ref="EG15:EH15"/>
    <mergeCell ref="EL15:EL16"/>
    <mergeCell ref="EM15:EM16"/>
  </mergeCells>
  <phoneticPr fontId="38"/>
  <conditionalFormatting sqref="DW312:DW355">
    <cfRule type="timePeriod" dxfId="8" priority="5" timePeriod="yesterday">
      <formula>FLOOR(DW312,1)=TODAY()-1</formula>
    </cfRule>
  </conditionalFormatting>
  <conditionalFormatting sqref="DW312:DW355">
    <cfRule type="cellIs" dxfId="7" priority="7" operator="equal">
      <formula>1</formula>
    </cfRule>
  </conditionalFormatting>
  <conditionalFormatting sqref="DW312:DW355">
    <cfRule type="cellIs" dxfId="6" priority="8" operator="equal">
      <formula>2</formula>
    </cfRule>
  </conditionalFormatting>
  <conditionalFormatting sqref="DW312:DW355">
    <cfRule type="cellIs" dxfId="5" priority="9" operator="equal">
      <formula>0</formula>
    </cfRule>
  </conditionalFormatting>
  <conditionalFormatting sqref="DW18:DW311">
    <cfRule type="timePeriod" dxfId="4" priority="1" timePeriod="yesterday">
      <formula>FLOOR(DW18,1)=TODAY()-1</formula>
    </cfRule>
  </conditionalFormatting>
  <conditionalFormatting sqref="DW18:DW311">
    <cfRule type="cellIs" dxfId="3" priority="2" operator="equal">
      <formula>1</formula>
    </cfRule>
  </conditionalFormatting>
  <conditionalFormatting sqref="DW18:DW311">
    <cfRule type="cellIs" dxfId="2" priority="3" operator="equal">
      <formula>2</formula>
    </cfRule>
  </conditionalFormatting>
  <conditionalFormatting sqref="DW18:DW311">
    <cfRule type="cellIs" dxfId="1" priority="4" operator="equal">
      <formula>0</formula>
    </cfRule>
  </conditionalFormatting>
  <dataValidations count="5">
    <dataValidation type="list" allowBlank="1" sqref="EG18:EG355" xr:uid="{00000000-0002-0000-0000-000000000000}">
      <formula1>$EG$6:$EG$7</formula1>
    </dataValidation>
    <dataValidation type="list" allowBlank="1" showErrorMessage="1" sqref="S18:S355 EA18:EA355" xr:uid="{00000000-0002-0000-0000-000001000000}">
      <formula1>"Ａ,AB,Ｂ,Ｏ"</formula1>
    </dataValidation>
    <dataValidation type="list" allowBlank="1" showErrorMessage="1" sqref="EE18:EE355" xr:uid="{00000000-0002-0000-0000-000002000000}">
      <formula1>$EE$7:$EE$8</formula1>
    </dataValidation>
    <dataValidation type="list" allowBlank="1" sqref="EC18:EC355" xr:uid="{00000000-0002-0000-0000-000004000000}">
      <formula1>$EC$7:$EC$9</formula1>
    </dataValidation>
    <dataValidation type="list" allowBlank="1" showErrorMessage="1" sqref="X18:X355 Z18:Z355 V18:V355" xr:uid="{00000000-0002-0000-0000-000005000000}">
      <formula1>#REF!</formula1>
    </dataValidation>
  </dataValidations>
  <pageMargins left="0.23622047244094491" right="0.23622047244094491" top="0.35433070866141736" bottom="0.15748031496062992" header="0" footer="0"/>
  <pageSetup paperSize="9" fitToHeight="0" orientation="portrait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A1000"/>
  <sheetViews>
    <sheetView tabSelected="1" workbookViewId="0">
      <selection activeCell="P5" sqref="P5"/>
    </sheetView>
  </sheetViews>
  <sheetFormatPr defaultColWidth="14.44140625" defaultRowHeight="15" customHeight="1"/>
  <cols>
    <col min="1" max="1" width="2" customWidth="1"/>
    <col min="2" max="2" width="5.109375" customWidth="1"/>
    <col min="3" max="12" width="2.33203125" customWidth="1"/>
    <col min="13" max="36" width="1.88671875" customWidth="1"/>
    <col min="37" max="56" width="2.33203125" customWidth="1"/>
    <col min="57" max="57" width="2.6640625" customWidth="1"/>
    <col min="58" max="58" width="2.33203125" customWidth="1"/>
    <col min="59" max="60" width="1.6640625" customWidth="1"/>
    <col min="61" max="61" width="2.6640625" customWidth="1"/>
    <col min="62" max="70" width="2.33203125" customWidth="1"/>
    <col min="71" max="94" width="2" customWidth="1"/>
    <col min="95" max="96" width="5.6640625" customWidth="1"/>
    <col min="97" max="98" width="7.33203125" customWidth="1"/>
    <col min="99" max="99" width="2.6640625" customWidth="1"/>
    <col min="100" max="100" width="2.33203125" customWidth="1"/>
    <col min="101" max="101" width="2.6640625" customWidth="1"/>
    <col min="102" max="102" width="2.33203125" customWidth="1"/>
    <col min="103" max="103" width="2.6640625" customWidth="1"/>
    <col min="104" max="104" width="2.33203125" customWidth="1"/>
    <col min="105" max="105" width="3.6640625" customWidth="1"/>
  </cols>
  <sheetData>
    <row r="1" spans="1:105" ht="13.5" customHeight="1">
      <c r="A1" s="2"/>
      <c r="B1" s="2"/>
      <c r="C1" s="2"/>
      <c r="D1" s="2"/>
      <c r="E1" s="88"/>
      <c r="F1" s="88"/>
      <c r="G1" s="88"/>
      <c r="H1" s="88"/>
      <c r="I1" s="88"/>
      <c r="J1" s="88"/>
      <c r="K1" s="88"/>
      <c r="L1" s="88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</row>
    <row r="2" spans="1:105" ht="12" customHeight="1">
      <c r="A2" s="287" t="s">
        <v>55</v>
      </c>
      <c r="B2" s="215"/>
      <c r="C2" s="88"/>
      <c r="D2" s="88" t="s">
        <v>56</v>
      </c>
      <c r="E2" s="88"/>
      <c r="F2" s="88"/>
      <c r="G2" s="88"/>
      <c r="H2" s="88"/>
      <c r="I2" s="88"/>
      <c r="J2" s="88"/>
      <c r="K2" s="88"/>
      <c r="L2" s="88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2"/>
      <c r="CA2" s="2"/>
      <c r="CB2" s="2"/>
      <c r="CC2" s="2"/>
      <c r="CD2" s="90"/>
      <c r="CE2" s="90"/>
      <c r="CF2" s="90"/>
      <c r="CG2" s="90"/>
      <c r="CH2" s="91"/>
      <c r="CI2" s="290" t="s">
        <v>57</v>
      </c>
      <c r="CJ2" s="224"/>
      <c r="CK2" s="224"/>
      <c r="CL2" s="225"/>
      <c r="CM2" s="255"/>
      <c r="CN2" s="224"/>
      <c r="CO2" s="224"/>
      <c r="CP2" s="224"/>
      <c r="CQ2" s="224"/>
      <c r="CR2" s="224"/>
      <c r="CS2" s="224"/>
      <c r="CT2" s="224"/>
      <c r="CU2" s="224"/>
      <c r="CV2" s="224"/>
      <c r="CW2" s="224"/>
      <c r="CX2" s="224"/>
      <c r="CY2" s="224"/>
      <c r="CZ2" s="225"/>
      <c r="DA2" s="92"/>
    </row>
    <row r="3" spans="1:105" ht="12" customHeight="1">
      <c r="A3" s="288"/>
      <c r="B3" s="2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3"/>
      <c r="X3" s="93"/>
      <c r="Y3" s="291" t="s">
        <v>58</v>
      </c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92" t="s">
        <v>59</v>
      </c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89"/>
      <c r="BH3" s="89"/>
      <c r="BI3" s="89"/>
      <c r="BJ3" s="89"/>
      <c r="BK3" s="89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2"/>
      <c r="CA3" s="2"/>
      <c r="CB3" s="2"/>
      <c r="CC3" s="2"/>
      <c r="CD3" s="90"/>
      <c r="CE3" s="90"/>
      <c r="CF3" s="90"/>
      <c r="CG3" s="90"/>
      <c r="CH3" s="91"/>
      <c r="CI3" s="226"/>
      <c r="CJ3" s="227"/>
      <c r="CK3" s="227"/>
      <c r="CL3" s="228"/>
      <c r="CM3" s="226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8"/>
      <c r="DA3" s="92"/>
    </row>
    <row r="4" spans="1:105" ht="12" customHeight="1">
      <c r="A4" s="288"/>
      <c r="B4" s="289"/>
      <c r="C4" s="89"/>
      <c r="D4" s="293"/>
      <c r="E4" s="227"/>
      <c r="F4" s="227"/>
      <c r="G4" s="227"/>
      <c r="H4" s="227"/>
      <c r="I4" s="227"/>
      <c r="J4" s="227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93"/>
      <c r="X4" s="93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89"/>
      <c r="BH4" s="89"/>
      <c r="BI4" s="89"/>
      <c r="BJ4" s="89"/>
      <c r="BK4" s="89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2"/>
      <c r="CA4" s="2"/>
      <c r="CB4" s="2"/>
      <c r="CC4" s="2"/>
      <c r="CD4" s="90"/>
      <c r="CE4" s="90"/>
      <c r="CF4" s="90"/>
      <c r="CG4" s="90"/>
      <c r="CH4" s="91"/>
      <c r="CI4" s="229"/>
      <c r="CJ4" s="230"/>
      <c r="CK4" s="230"/>
      <c r="CL4" s="231"/>
      <c r="CM4" s="229"/>
      <c r="CN4" s="230"/>
      <c r="CO4" s="230"/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1"/>
      <c r="DA4" s="92"/>
    </row>
    <row r="5" spans="1:105" ht="12" customHeight="1">
      <c r="A5" s="288"/>
      <c r="B5" s="2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93"/>
      <c r="X5" s="93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6"/>
      <c r="CA5" s="96"/>
      <c r="CB5" s="96"/>
      <c r="CC5" s="96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</row>
    <row r="6" spans="1:105" ht="12" customHeight="1">
      <c r="A6" s="288"/>
      <c r="B6" s="289"/>
      <c r="C6" s="258"/>
      <c r="D6" s="227"/>
      <c r="E6" s="227"/>
      <c r="F6" s="227"/>
      <c r="G6" s="227"/>
      <c r="H6" s="98"/>
      <c r="I6" s="284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98"/>
      <c r="X6" s="99"/>
      <c r="Y6" s="98"/>
      <c r="Z6" s="98"/>
      <c r="AA6" s="98" t="s">
        <v>60</v>
      </c>
      <c r="AB6" s="2"/>
      <c r="AC6" s="285">
        <f ca="1">TODAY()</f>
        <v>44277</v>
      </c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"/>
      <c r="AO6" s="98" t="s">
        <v>61</v>
      </c>
      <c r="AP6" s="98"/>
      <c r="AQ6" s="98"/>
      <c r="AR6" s="98" t="s">
        <v>62</v>
      </c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</row>
    <row r="7" spans="1:105" ht="12" customHeight="1">
      <c r="A7" s="288"/>
      <c r="B7" s="289"/>
      <c r="C7" s="227"/>
      <c r="D7" s="227"/>
      <c r="E7" s="227"/>
      <c r="F7" s="227"/>
      <c r="G7" s="227"/>
      <c r="H7" s="98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98"/>
      <c r="X7" s="99"/>
      <c r="Y7" s="98"/>
      <c r="Z7" s="98"/>
      <c r="AA7" s="98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</row>
    <row r="8" spans="1:105" ht="12" customHeight="1">
      <c r="A8" s="288"/>
      <c r="B8" s="289"/>
      <c r="C8" s="100"/>
      <c r="D8" s="100"/>
      <c r="E8" s="100"/>
      <c r="F8" s="100"/>
      <c r="G8" s="100"/>
      <c r="H8" s="101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98"/>
      <c r="X8" s="98"/>
      <c r="Y8" s="294" t="s">
        <v>63</v>
      </c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2"/>
      <c r="CC8" s="98"/>
      <c r="CD8" s="2"/>
      <c r="CE8" s="2"/>
      <c r="CF8" s="2"/>
      <c r="CG8" s="102"/>
      <c r="CH8" s="2"/>
      <c r="CI8" s="2"/>
      <c r="CJ8" s="98"/>
      <c r="CK8" s="98"/>
      <c r="CL8" s="98"/>
      <c r="CM8" s="98"/>
      <c r="CN8" s="98"/>
      <c r="CO8" s="103" t="s">
        <v>64</v>
      </c>
      <c r="CP8" s="2"/>
      <c r="CQ8" s="256">
        <f ca="1">TODAY()</f>
        <v>44277</v>
      </c>
      <c r="CR8" s="227"/>
      <c r="CS8" s="227"/>
      <c r="CT8" s="227"/>
      <c r="CU8" s="227"/>
      <c r="CV8" s="227"/>
      <c r="CW8" s="227"/>
      <c r="CX8" s="227"/>
      <c r="CY8" s="227"/>
      <c r="CZ8" s="227"/>
      <c r="DA8" s="98"/>
    </row>
    <row r="9" spans="1:105" ht="12" customHeight="1">
      <c r="A9" s="288"/>
      <c r="B9" s="289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98"/>
      <c r="X9" s="98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101"/>
      <c r="CD9" s="101"/>
      <c r="CE9" s="101"/>
      <c r="CF9" s="101"/>
      <c r="CG9" s="101"/>
      <c r="CH9" s="101"/>
      <c r="CI9" s="101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101"/>
      <c r="CV9" s="101"/>
      <c r="CW9" s="97"/>
      <c r="CX9" s="101"/>
      <c r="CY9" s="101"/>
      <c r="CZ9" s="97"/>
      <c r="DA9" s="97"/>
    </row>
    <row r="10" spans="1:105" ht="12" customHeight="1">
      <c r="A10" s="288"/>
      <c r="B10" s="289"/>
      <c r="C10" s="98"/>
      <c r="D10" s="257" t="s">
        <v>65</v>
      </c>
      <c r="E10" s="227"/>
      <c r="F10" s="227"/>
      <c r="G10" s="227"/>
      <c r="H10" s="227"/>
      <c r="I10" s="227"/>
      <c r="J10" s="25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</row>
    <row r="11" spans="1:105" ht="12" customHeight="1">
      <c r="A11" s="288"/>
      <c r="B11" s="289"/>
      <c r="C11" s="98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98"/>
      <c r="Z11" s="98"/>
      <c r="AA11" s="98"/>
      <c r="AB11" s="98"/>
      <c r="AC11" s="105"/>
      <c r="AD11" s="98"/>
      <c r="AE11" s="98"/>
      <c r="AF11" s="105"/>
      <c r="AG11" s="98"/>
      <c r="AH11" s="98"/>
      <c r="AI11" s="98"/>
      <c r="AJ11" s="98"/>
      <c r="AK11" s="98"/>
      <c r="AL11" s="98"/>
      <c r="AM11" s="98"/>
      <c r="AN11" s="99"/>
      <c r="AO11" s="98"/>
      <c r="AP11" s="105"/>
      <c r="AQ11" s="98"/>
      <c r="AR11" s="98"/>
      <c r="AS11" s="98"/>
      <c r="AT11" s="98"/>
      <c r="AU11" s="98"/>
      <c r="AV11" s="98"/>
      <c r="AW11" s="2"/>
      <c r="AX11" s="2"/>
      <c r="AY11" s="2"/>
      <c r="AZ11" s="284" t="s">
        <v>66</v>
      </c>
      <c r="BA11" s="227"/>
      <c r="BB11" s="227"/>
      <c r="BC11" s="227"/>
      <c r="BD11" s="2"/>
      <c r="BE11" s="2"/>
      <c r="BF11" s="2"/>
      <c r="BG11" s="2"/>
      <c r="BH11" s="2"/>
      <c r="BI11" s="2"/>
      <c r="BJ11" s="98"/>
      <c r="BK11" s="98"/>
      <c r="BL11" s="98"/>
      <c r="BM11" s="98"/>
      <c r="BN11" s="97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2"/>
      <c r="BZ11" s="2"/>
      <c r="CA11" s="2"/>
      <c r="CB11" s="2"/>
      <c r="CC11" s="2"/>
      <c r="CD11" s="2"/>
      <c r="CE11" s="98"/>
      <c r="CF11" s="2"/>
      <c r="CG11" s="98" t="s">
        <v>60</v>
      </c>
      <c r="CH11" s="105"/>
      <c r="CI11" s="98" t="s">
        <v>67</v>
      </c>
      <c r="CJ11" s="98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98"/>
      <c r="CV11" s="98"/>
      <c r="CW11" s="98"/>
      <c r="CX11" s="98"/>
      <c r="CY11" s="98"/>
      <c r="CZ11" s="98"/>
      <c r="DA11" s="98"/>
    </row>
    <row r="12" spans="1:105" ht="12" customHeight="1">
      <c r="A12" s="288"/>
      <c r="B12" s="289"/>
      <c r="C12" s="101"/>
      <c r="D12" s="259" t="s">
        <v>68</v>
      </c>
      <c r="E12" s="224"/>
      <c r="F12" s="224"/>
      <c r="G12" s="224"/>
      <c r="H12" s="224"/>
      <c r="I12" s="224"/>
      <c r="J12" s="259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313" t="s">
        <v>69</v>
      </c>
      <c r="Z12" s="227"/>
      <c r="AA12" s="227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2"/>
      <c r="AX12" s="2"/>
      <c r="AY12" s="2"/>
      <c r="AZ12" s="258" t="s">
        <v>70</v>
      </c>
      <c r="BA12" s="227"/>
      <c r="BB12" s="227"/>
      <c r="BC12" s="227"/>
      <c r="BD12" s="295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98"/>
      <c r="BX12" s="275" t="s">
        <v>71</v>
      </c>
      <c r="BY12" s="2"/>
      <c r="BZ12" s="2"/>
      <c r="CA12" s="2"/>
      <c r="CB12" s="2"/>
      <c r="CC12" s="2"/>
      <c r="CD12" s="2"/>
      <c r="CE12" s="106"/>
      <c r="CF12" s="2"/>
      <c r="CG12" s="258" t="s">
        <v>70</v>
      </c>
      <c r="CH12" s="227"/>
      <c r="CI12" s="227"/>
      <c r="CJ12" s="227"/>
      <c r="CK12" s="276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75" t="s">
        <v>71</v>
      </c>
      <c r="DA12" s="101"/>
    </row>
    <row r="13" spans="1:105" ht="12" customHeight="1">
      <c r="A13" s="288"/>
      <c r="B13" s="289"/>
      <c r="C13" s="10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101"/>
      <c r="AV13" s="101"/>
      <c r="AW13" s="2"/>
      <c r="AX13" s="2"/>
      <c r="AY13" s="2"/>
      <c r="AZ13" s="227"/>
      <c r="BA13" s="227"/>
      <c r="BB13" s="227"/>
      <c r="BC13" s="227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107"/>
      <c r="BX13" s="230"/>
      <c r="BY13" s="2"/>
      <c r="BZ13" s="2"/>
      <c r="CA13" s="2"/>
      <c r="CB13" s="2"/>
      <c r="CC13" s="2"/>
      <c r="CD13" s="2"/>
      <c r="CE13" s="106"/>
      <c r="CF13" s="2"/>
      <c r="CG13" s="227"/>
      <c r="CH13" s="227"/>
      <c r="CI13" s="227"/>
      <c r="CJ13" s="227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101"/>
    </row>
    <row r="14" spans="1:105" ht="12" customHeight="1">
      <c r="A14" s="288"/>
      <c r="B14" s="289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101"/>
      <c r="AV14" s="101"/>
      <c r="AW14" s="101"/>
      <c r="AX14" s="101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8"/>
      <c r="BN14" s="98"/>
      <c r="BO14" s="98"/>
      <c r="BP14" s="105"/>
      <c r="BQ14" s="98"/>
      <c r="BR14" s="98"/>
      <c r="BS14" s="98"/>
      <c r="BT14" s="98"/>
      <c r="BU14" s="105"/>
      <c r="BV14" s="105"/>
      <c r="BW14" s="105"/>
      <c r="BX14" s="105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8"/>
      <c r="CX14" s="98"/>
      <c r="CY14" s="98"/>
      <c r="CZ14" s="105"/>
      <c r="DA14" s="105"/>
    </row>
    <row r="15" spans="1:105" ht="12" customHeight="1">
      <c r="A15" s="216"/>
      <c r="B15" s="218"/>
      <c r="C15" s="108"/>
      <c r="D15" s="260" t="s">
        <v>72</v>
      </c>
      <c r="E15" s="225"/>
      <c r="F15" s="266" t="s">
        <v>73</v>
      </c>
      <c r="G15" s="239"/>
      <c r="H15" s="239"/>
      <c r="I15" s="239"/>
      <c r="J15" s="239"/>
      <c r="K15" s="239"/>
      <c r="L15" s="212"/>
      <c r="M15" s="272" t="s">
        <v>74</v>
      </c>
      <c r="N15" s="224"/>
      <c r="O15" s="224"/>
      <c r="P15" s="224"/>
      <c r="Q15" s="225"/>
      <c r="R15" s="314" t="s">
        <v>75</v>
      </c>
      <c r="S15" s="224"/>
      <c r="T15" s="224"/>
      <c r="U15" s="224"/>
      <c r="V15" s="272" t="s">
        <v>76</v>
      </c>
      <c r="W15" s="224"/>
      <c r="X15" s="224"/>
      <c r="Y15" s="224"/>
      <c r="Z15" s="224"/>
      <c r="AA15" s="224"/>
      <c r="AB15" s="225"/>
      <c r="AC15" s="286" t="s">
        <v>19</v>
      </c>
      <c r="AD15" s="224"/>
      <c r="AE15" s="224"/>
      <c r="AF15" s="224"/>
      <c r="AG15" s="224"/>
      <c r="AH15" s="224"/>
      <c r="AI15" s="224"/>
      <c r="AJ15" s="225"/>
      <c r="AK15" s="110"/>
      <c r="AL15" s="110"/>
      <c r="AM15" s="110"/>
      <c r="AN15" s="110"/>
      <c r="AO15" s="110"/>
      <c r="AP15" s="110"/>
      <c r="AQ15" s="110"/>
      <c r="AR15" s="110"/>
      <c r="AS15" s="110"/>
      <c r="AT15" s="267" t="s">
        <v>77</v>
      </c>
      <c r="AU15" s="224"/>
      <c r="AV15" s="224"/>
      <c r="AW15" s="110"/>
      <c r="AX15" s="110"/>
      <c r="AY15" s="110"/>
      <c r="AZ15" s="110"/>
      <c r="BA15" s="110"/>
      <c r="BB15" s="110"/>
      <c r="BC15" s="110"/>
      <c r="BD15" s="111"/>
      <c r="BE15" s="272" t="s">
        <v>78</v>
      </c>
      <c r="BF15" s="224"/>
      <c r="BG15" s="224"/>
      <c r="BH15" s="224"/>
      <c r="BI15" s="224"/>
      <c r="BJ15" s="225"/>
      <c r="BK15" s="260" t="s">
        <v>31</v>
      </c>
      <c r="BL15" s="225"/>
      <c r="BM15" s="286" t="s">
        <v>79</v>
      </c>
      <c r="BN15" s="224"/>
      <c r="BO15" s="224"/>
      <c r="BP15" s="224"/>
      <c r="BQ15" s="224"/>
      <c r="BR15" s="225"/>
      <c r="BS15" s="272" t="s">
        <v>80</v>
      </c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5"/>
      <c r="CQ15" s="266" t="s">
        <v>81</v>
      </c>
      <c r="CR15" s="239"/>
      <c r="CS15" s="239"/>
      <c r="CT15" s="212"/>
      <c r="CU15" s="272" t="s">
        <v>41</v>
      </c>
      <c r="CV15" s="224"/>
      <c r="CW15" s="224"/>
      <c r="CX15" s="224"/>
      <c r="CY15" s="224"/>
      <c r="CZ15" s="225"/>
      <c r="DA15" s="101"/>
    </row>
    <row r="16" spans="1:105" ht="12" customHeight="1">
      <c r="A16" s="2"/>
      <c r="B16" s="97"/>
      <c r="C16" s="108"/>
      <c r="D16" s="226"/>
      <c r="E16" s="228"/>
      <c r="F16" s="269" t="s">
        <v>82</v>
      </c>
      <c r="G16" s="252"/>
      <c r="H16" s="252"/>
      <c r="I16" s="252"/>
      <c r="J16" s="252"/>
      <c r="K16" s="252"/>
      <c r="L16" s="247"/>
      <c r="M16" s="226"/>
      <c r="N16" s="227"/>
      <c r="O16" s="227"/>
      <c r="P16" s="227"/>
      <c r="Q16" s="228"/>
      <c r="R16" s="227"/>
      <c r="S16" s="227"/>
      <c r="T16" s="227"/>
      <c r="U16" s="227"/>
      <c r="V16" s="277"/>
      <c r="W16" s="249"/>
      <c r="X16" s="249"/>
      <c r="Y16" s="249"/>
      <c r="Z16" s="249"/>
      <c r="AA16" s="249"/>
      <c r="AB16" s="250"/>
      <c r="AC16" s="277"/>
      <c r="AD16" s="249"/>
      <c r="AE16" s="249"/>
      <c r="AF16" s="249"/>
      <c r="AG16" s="249"/>
      <c r="AH16" s="249"/>
      <c r="AI16" s="249"/>
      <c r="AJ16" s="250"/>
      <c r="AK16" s="268" t="s">
        <v>83</v>
      </c>
      <c r="AL16" s="249"/>
      <c r="AM16" s="249"/>
      <c r="AN16" s="249"/>
      <c r="AO16" s="249"/>
      <c r="AP16" s="249"/>
      <c r="AQ16" s="249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3"/>
      <c r="BE16" s="268" t="s">
        <v>28</v>
      </c>
      <c r="BF16" s="249"/>
      <c r="BG16" s="249"/>
      <c r="BH16" s="249"/>
      <c r="BI16" s="249"/>
      <c r="BJ16" s="250"/>
      <c r="BK16" s="226"/>
      <c r="BL16" s="228"/>
      <c r="BM16" s="296" t="s">
        <v>28</v>
      </c>
      <c r="BN16" s="249"/>
      <c r="BO16" s="249"/>
      <c r="BP16" s="249"/>
      <c r="BQ16" s="249"/>
      <c r="BR16" s="250"/>
      <c r="BS16" s="277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49"/>
      <c r="CJ16" s="249"/>
      <c r="CK16" s="249"/>
      <c r="CL16" s="249"/>
      <c r="CM16" s="249"/>
      <c r="CN16" s="249"/>
      <c r="CO16" s="249"/>
      <c r="CP16" s="250"/>
      <c r="CQ16" s="268" t="s">
        <v>84</v>
      </c>
      <c r="CR16" s="249"/>
      <c r="CS16" s="249"/>
      <c r="CT16" s="250"/>
      <c r="CU16" s="277"/>
      <c r="CV16" s="249"/>
      <c r="CW16" s="249"/>
      <c r="CX16" s="249"/>
      <c r="CY16" s="249"/>
      <c r="CZ16" s="250"/>
      <c r="DA16" s="101"/>
    </row>
    <row r="17" spans="1:105" ht="12" customHeight="1">
      <c r="A17" s="2"/>
      <c r="B17" s="97"/>
      <c r="C17" s="108"/>
      <c r="D17" s="226"/>
      <c r="E17" s="228"/>
      <c r="F17" s="226"/>
      <c r="G17" s="227"/>
      <c r="H17" s="227"/>
      <c r="I17" s="227"/>
      <c r="J17" s="227"/>
      <c r="K17" s="227"/>
      <c r="L17" s="228"/>
      <c r="M17" s="226"/>
      <c r="N17" s="227"/>
      <c r="O17" s="227"/>
      <c r="P17" s="227"/>
      <c r="Q17" s="228"/>
      <c r="R17" s="227"/>
      <c r="S17" s="227"/>
      <c r="T17" s="227"/>
      <c r="U17" s="227"/>
      <c r="V17" s="269" t="s">
        <v>85</v>
      </c>
      <c r="W17" s="252"/>
      <c r="X17" s="252"/>
      <c r="Y17" s="252"/>
      <c r="Z17" s="252"/>
      <c r="AA17" s="252"/>
      <c r="AB17" s="247"/>
      <c r="AC17" s="297" t="s">
        <v>86</v>
      </c>
      <c r="AD17" s="252"/>
      <c r="AE17" s="252"/>
      <c r="AF17" s="252"/>
      <c r="AG17" s="252"/>
      <c r="AH17" s="252"/>
      <c r="AI17" s="252"/>
      <c r="AJ17" s="247"/>
      <c r="AK17" s="92"/>
      <c r="AL17" s="92"/>
      <c r="AM17" s="92"/>
      <c r="AN17" s="92"/>
      <c r="AO17" s="92"/>
      <c r="AP17" s="92"/>
      <c r="AQ17" s="92"/>
      <c r="AR17" s="92"/>
      <c r="AS17" s="92"/>
      <c r="AT17" s="320" t="s">
        <v>77</v>
      </c>
      <c r="AU17" s="227"/>
      <c r="AV17" s="227"/>
      <c r="AW17" s="92"/>
      <c r="AX17" s="92"/>
      <c r="AY17" s="92"/>
      <c r="AZ17" s="92"/>
      <c r="BA17" s="92"/>
      <c r="BB17" s="92"/>
      <c r="BC17" s="92"/>
      <c r="BD17" s="114"/>
      <c r="BE17" s="269" t="s">
        <v>87</v>
      </c>
      <c r="BF17" s="252"/>
      <c r="BG17" s="252"/>
      <c r="BH17" s="252"/>
      <c r="BI17" s="252"/>
      <c r="BJ17" s="247"/>
      <c r="BK17" s="226"/>
      <c r="BL17" s="228"/>
      <c r="BM17" s="297" t="s">
        <v>88</v>
      </c>
      <c r="BN17" s="252"/>
      <c r="BO17" s="252"/>
      <c r="BP17" s="252"/>
      <c r="BQ17" s="252"/>
      <c r="BR17" s="247"/>
      <c r="BS17" s="269" t="s">
        <v>89</v>
      </c>
      <c r="BT17" s="252"/>
      <c r="BU17" s="252"/>
      <c r="BV17" s="252"/>
      <c r="BW17" s="252"/>
      <c r="BX17" s="247"/>
      <c r="BY17" s="269" t="s">
        <v>90</v>
      </c>
      <c r="BZ17" s="252"/>
      <c r="CA17" s="252"/>
      <c r="CB17" s="252"/>
      <c r="CC17" s="252"/>
      <c r="CD17" s="247"/>
      <c r="CE17" s="269" t="s">
        <v>91</v>
      </c>
      <c r="CF17" s="252"/>
      <c r="CG17" s="252"/>
      <c r="CH17" s="252"/>
      <c r="CI17" s="252"/>
      <c r="CJ17" s="247"/>
      <c r="CK17" s="325" t="s">
        <v>92</v>
      </c>
      <c r="CL17" s="252"/>
      <c r="CM17" s="252"/>
      <c r="CN17" s="252"/>
      <c r="CO17" s="252"/>
      <c r="CP17" s="247"/>
      <c r="CQ17" s="268" t="s">
        <v>93</v>
      </c>
      <c r="CR17" s="249"/>
      <c r="CS17" s="249"/>
      <c r="CT17" s="250"/>
      <c r="CU17" s="269" t="s">
        <v>94</v>
      </c>
      <c r="CV17" s="252"/>
      <c r="CW17" s="252"/>
      <c r="CX17" s="252"/>
      <c r="CY17" s="252"/>
      <c r="CZ17" s="247"/>
      <c r="DA17" s="101"/>
    </row>
    <row r="18" spans="1:105" ht="12" customHeight="1">
      <c r="A18" s="2"/>
      <c r="B18" s="97"/>
      <c r="C18" s="108"/>
      <c r="D18" s="229"/>
      <c r="E18" s="231"/>
      <c r="F18" s="229"/>
      <c r="G18" s="230"/>
      <c r="H18" s="230"/>
      <c r="I18" s="230"/>
      <c r="J18" s="230"/>
      <c r="K18" s="230"/>
      <c r="L18" s="231"/>
      <c r="M18" s="229"/>
      <c r="N18" s="230"/>
      <c r="O18" s="230"/>
      <c r="P18" s="230"/>
      <c r="Q18" s="231"/>
      <c r="R18" s="230"/>
      <c r="S18" s="230"/>
      <c r="T18" s="230"/>
      <c r="U18" s="230"/>
      <c r="V18" s="229"/>
      <c r="W18" s="230"/>
      <c r="X18" s="230"/>
      <c r="Y18" s="230"/>
      <c r="Z18" s="230"/>
      <c r="AA18" s="230"/>
      <c r="AB18" s="231"/>
      <c r="AC18" s="229"/>
      <c r="AD18" s="230"/>
      <c r="AE18" s="230"/>
      <c r="AF18" s="230"/>
      <c r="AG18" s="230"/>
      <c r="AH18" s="230"/>
      <c r="AI18" s="230"/>
      <c r="AJ18" s="231"/>
      <c r="AK18" s="321" t="s">
        <v>95</v>
      </c>
      <c r="AL18" s="230"/>
      <c r="AM18" s="230"/>
      <c r="AN18" s="230"/>
      <c r="AO18" s="230"/>
      <c r="AP18" s="230"/>
      <c r="AQ18" s="230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6"/>
      <c r="BE18" s="229"/>
      <c r="BF18" s="230"/>
      <c r="BG18" s="230"/>
      <c r="BH18" s="230"/>
      <c r="BI18" s="230"/>
      <c r="BJ18" s="231"/>
      <c r="BK18" s="229"/>
      <c r="BL18" s="231"/>
      <c r="BM18" s="229"/>
      <c r="BN18" s="230"/>
      <c r="BO18" s="230"/>
      <c r="BP18" s="230"/>
      <c r="BQ18" s="230"/>
      <c r="BR18" s="231"/>
      <c r="BS18" s="270" t="s">
        <v>96</v>
      </c>
      <c r="BT18" s="230"/>
      <c r="BU18" s="230"/>
      <c r="BV18" s="230"/>
      <c r="BW18" s="230"/>
      <c r="BX18" s="231"/>
      <c r="BY18" s="229"/>
      <c r="BZ18" s="230"/>
      <c r="CA18" s="230"/>
      <c r="CB18" s="230"/>
      <c r="CC18" s="230"/>
      <c r="CD18" s="231"/>
      <c r="CE18" s="229"/>
      <c r="CF18" s="230"/>
      <c r="CG18" s="230"/>
      <c r="CH18" s="230"/>
      <c r="CI18" s="230"/>
      <c r="CJ18" s="231"/>
      <c r="CK18" s="229"/>
      <c r="CL18" s="230"/>
      <c r="CM18" s="230"/>
      <c r="CN18" s="230"/>
      <c r="CO18" s="230"/>
      <c r="CP18" s="231"/>
      <c r="CQ18" s="326" t="str">
        <f>IF($B18="","",VLOOKUP($B18,'0.作業員マスタ入力'!DF13:EP354,24,TRUE))</f>
        <v/>
      </c>
      <c r="CR18" s="209"/>
      <c r="CS18" s="209"/>
      <c r="CT18" s="283"/>
      <c r="CU18" s="270" t="s">
        <v>97</v>
      </c>
      <c r="CV18" s="230"/>
      <c r="CW18" s="230"/>
      <c r="CX18" s="230"/>
      <c r="CY18" s="230"/>
      <c r="CZ18" s="231"/>
      <c r="DA18" s="101"/>
    </row>
    <row r="19" spans="1:105" ht="13.5" customHeight="1">
      <c r="A19" s="2"/>
      <c r="B19" s="261"/>
      <c r="C19" s="2"/>
      <c r="D19" s="264">
        <v>1</v>
      </c>
      <c r="E19" s="228"/>
      <c r="F19" s="310" t="str">
        <f>IF($B19="","",VLOOKUP($B19,'0.作業員マスタ入力'!DF18:EO355,4,TRUE))</f>
        <v/>
      </c>
      <c r="G19" s="227"/>
      <c r="H19" s="227"/>
      <c r="I19" s="227"/>
      <c r="J19" s="227"/>
      <c r="K19" s="227"/>
      <c r="L19" s="228"/>
      <c r="M19" s="273" t="str">
        <f>IF($B19="","",VLOOKUP($B19,'0.作業員マスタ入力'!DF18:EO355,5,TRUE))</f>
        <v/>
      </c>
      <c r="N19" s="224"/>
      <c r="O19" s="224"/>
      <c r="P19" s="224"/>
      <c r="Q19" s="224"/>
      <c r="R19" s="244"/>
      <c r="S19" s="224"/>
      <c r="T19" s="224"/>
      <c r="U19" s="225"/>
      <c r="V19" s="243"/>
      <c r="W19" s="224"/>
      <c r="X19" s="224"/>
      <c r="Y19" s="224"/>
      <c r="Z19" s="224"/>
      <c r="AA19" s="224"/>
      <c r="AB19" s="225"/>
      <c r="AC19" s="243" t="str">
        <f>IF($B19="","",VLOOKUP($B19,'0.作業員マスタ入力'!DF18:EO355,6,TRUE))</f>
        <v/>
      </c>
      <c r="AD19" s="224"/>
      <c r="AE19" s="224"/>
      <c r="AF19" s="224"/>
      <c r="AG19" s="224"/>
      <c r="AH19" s="224"/>
      <c r="AI19" s="224"/>
      <c r="AJ19" s="225"/>
      <c r="AK19" s="316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109" t="s">
        <v>60</v>
      </c>
      <c r="AX19" s="314" t="str">
        <f>IF($B19="","",VLOOKUP($B19,'0.作業員マスタ入力'!DF18:EO355,12,TRUE))</f>
        <v/>
      </c>
      <c r="AY19" s="224"/>
      <c r="AZ19" s="224"/>
      <c r="BA19" s="224"/>
      <c r="BB19" s="224"/>
      <c r="BC19" s="224"/>
      <c r="BD19" s="117" t="s">
        <v>62</v>
      </c>
      <c r="BE19" s="327" t="str">
        <f>IF($B19="","",VLOOKUP($B19,'0.作業員マスタ入力'!DF18:EP355,17,TRUE))</f>
        <v/>
      </c>
      <c r="BF19" s="224"/>
      <c r="BG19" s="224"/>
      <c r="BH19" s="224"/>
      <c r="BI19" s="224"/>
      <c r="BJ19" s="225"/>
      <c r="BK19" s="322" t="str">
        <f>IF($B19="","",VLOOKUP($B19,'0.作業員マスタ入力'!DF18:EP355,22,TRUE))</f>
        <v/>
      </c>
      <c r="BL19" s="225"/>
      <c r="BM19" s="327" t="s">
        <v>54</v>
      </c>
      <c r="BN19" s="224"/>
      <c r="BO19" s="224"/>
      <c r="BP19" s="224"/>
      <c r="BQ19" s="224"/>
      <c r="BR19" s="225"/>
      <c r="BS19" s="279" t="str">
        <f>IF($B19="","",VLOOKUP($B19,'0.作業員マスタ入力'!DF18:EP355,30,TRUE))</f>
        <v/>
      </c>
      <c r="BT19" s="224"/>
      <c r="BU19" s="224"/>
      <c r="BV19" s="224"/>
      <c r="BW19" s="224"/>
      <c r="BX19" s="225"/>
      <c r="BY19" s="279" t="str">
        <f>IF($B19="","",VLOOKUP($B19,'0.作業員マスタ入力'!DF18:EP355,31,TRUE))</f>
        <v/>
      </c>
      <c r="BZ19" s="224"/>
      <c r="CA19" s="224"/>
      <c r="CB19" s="224"/>
      <c r="CC19" s="224"/>
      <c r="CD19" s="225"/>
      <c r="CE19" s="279" t="str">
        <f>IF($B19="","",VLOOKUP($B19,'0.作業員マスタ入力'!DF18:EP355,32,TRUE))</f>
        <v/>
      </c>
      <c r="CF19" s="224"/>
      <c r="CG19" s="224"/>
      <c r="CH19" s="224"/>
      <c r="CI19" s="224"/>
      <c r="CJ19" s="225"/>
      <c r="CK19" s="280"/>
      <c r="CL19" s="224"/>
      <c r="CM19" s="224"/>
      <c r="CN19" s="224"/>
      <c r="CO19" s="224"/>
      <c r="CP19" s="225"/>
      <c r="CQ19" s="266" t="str">
        <f>IF($B19="","",VLOOKUP($B19,'0.作業員マスタ入力'!DF18:EP355,24,TRUE))</f>
        <v/>
      </c>
      <c r="CR19" s="212"/>
      <c r="CS19" s="281" t="str">
        <f>IF($B19="","",VLOOKUP($B19,'0.作業員マスタ入力'!DF18:EP355,25,TRUE))</f>
        <v/>
      </c>
      <c r="CT19" s="212"/>
      <c r="CU19" s="243" t="s">
        <v>98</v>
      </c>
      <c r="CV19" s="224"/>
      <c r="CW19" s="224"/>
      <c r="CX19" s="224"/>
      <c r="CY19" s="224"/>
      <c r="CZ19" s="225"/>
      <c r="DA19" s="118"/>
    </row>
    <row r="20" spans="1:105" ht="12" customHeight="1">
      <c r="A20" s="2"/>
      <c r="B20" s="262"/>
      <c r="C20" s="2"/>
      <c r="D20" s="226"/>
      <c r="E20" s="228"/>
      <c r="F20" s="265" t="str">
        <f>IF($B19="","",VLOOKUP($B19,'0.作業員マスタ入力'!DF18:EO355,3,TRUE))</f>
        <v/>
      </c>
      <c r="G20" s="227"/>
      <c r="H20" s="227"/>
      <c r="I20" s="227"/>
      <c r="J20" s="227"/>
      <c r="K20" s="227"/>
      <c r="L20" s="228"/>
      <c r="M20" s="226"/>
      <c r="N20" s="227"/>
      <c r="O20" s="227"/>
      <c r="P20" s="227"/>
      <c r="Q20" s="227"/>
      <c r="R20" s="226"/>
      <c r="S20" s="227"/>
      <c r="T20" s="227"/>
      <c r="U20" s="228"/>
      <c r="V20" s="277"/>
      <c r="W20" s="249"/>
      <c r="X20" s="249"/>
      <c r="Y20" s="249"/>
      <c r="Z20" s="249"/>
      <c r="AA20" s="249"/>
      <c r="AB20" s="250"/>
      <c r="AC20" s="277"/>
      <c r="AD20" s="249"/>
      <c r="AE20" s="249"/>
      <c r="AF20" s="249"/>
      <c r="AG20" s="249"/>
      <c r="AH20" s="249"/>
      <c r="AI20" s="249"/>
      <c r="AJ20" s="250"/>
      <c r="AK20" s="323" t="str">
        <f>IF($B19="","",VLOOKUP($B19,'0.作業員マスタ入力'!DF18:EO355,11,TRUE))</f>
        <v/>
      </c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50"/>
      <c r="BE20" s="226"/>
      <c r="BF20" s="227"/>
      <c r="BG20" s="227"/>
      <c r="BH20" s="227"/>
      <c r="BI20" s="227"/>
      <c r="BJ20" s="228"/>
      <c r="BK20" s="226"/>
      <c r="BL20" s="228"/>
      <c r="BM20" s="226"/>
      <c r="BN20" s="227"/>
      <c r="BO20" s="227"/>
      <c r="BP20" s="227"/>
      <c r="BQ20" s="227"/>
      <c r="BR20" s="228"/>
      <c r="BS20" s="226"/>
      <c r="BT20" s="227"/>
      <c r="BU20" s="227"/>
      <c r="BV20" s="227"/>
      <c r="BW20" s="227"/>
      <c r="BX20" s="228"/>
      <c r="BY20" s="226"/>
      <c r="BZ20" s="227"/>
      <c r="CA20" s="227"/>
      <c r="CB20" s="227"/>
      <c r="CC20" s="227"/>
      <c r="CD20" s="228"/>
      <c r="CE20" s="226"/>
      <c r="CF20" s="227"/>
      <c r="CG20" s="227"/>
      <c r="CH20" s="227"/>
      <c r="CI20" s="227"/>
      <c r="CJ20" s="228"/>
      <c r="CK20" s="226"/>
      <c r="CL20" s="227"/>
      <c r="CM20" s="227"/>
      <c r="CN20" s="227"/>
      <c r="CO20" s="227"/>
      <c r="CP20" s="228"/>
      <c r="CQ20" s="278" t="str">
        <f>IF($B19="","",VLOOKUP($B19,'0.作業員マスタ入力'!DF18:EP355,26,TRUE))</f>
        <v/>
      </c>
      <c r="CR20" s="236"/>
      <c r="CS20" s="278" t="str">
        <f>IF($B19="","",VLOOKUP($B19,'0.作業員マスタ入力'!DF18:EP355,27,TRUE))</f>
        <v/>
      </c>
      <c r="CT20" s="236"/>
      <c r="CU20" s="226"/>
      <c r="CV20" s="227"/>
      <c r="CW20" s="227"/>
      <c r="CX20" s="227"/>
      <c r="CY20" s="227"/>
      <c r="CZ20" s="228"/>
      <c r="DA20" s="118"/>
    </row>
    <row r="21" spans="1:105" ht="12" customHeight="1">
      <c r="A21" s="2"/>
      <c r="B21" s="262"/>
      <c r="C21" s="2"/>
      <c r="D21" s="226"/>
      <c r="E21" s="228"/>
      <c r="F21" s="226"/>
      <c r="G21" s="227"/>
      <c r="H21" s="227"/>
      <c r="I21" s="227"/>
      <c r="J21" s="227"/>
      <c r="K21" s="227"/>
      <c r="L21" s="228"/>
      <c r="M21" s="226"/>
      <c r="N21" s="227"/>
      <c r="O21" s="227"/>
      <c r="P21" s="227"/>
      <c r="Q21" s="227"/>
      <c r="R21" s="226"/>
      <c r="S21" s="227"/>
      <c r="T21" s="227"/>
      <c r="U21" s="228"/>
      <c r="V21" s="274" t="str">
        <f>IF($B19="","",VLOOKUP($B19,'0.作業員マスタ入力'!DF18:EO355,10,TRUE))</f>
        <v/>
      </c>
      <c r="W21" s="252"/>
      <c r="X21" s="252"/>
      <c r="Y21" s="252"/>
      <c r="Z21" s="252"/>
      <c r="AA21" s="252"/>
      <c r="AB21" s="247"/>
      <c r="AC21" s="312" t="str">
        <f>IF($B19="","",VLOOKUP($B19,'0.作業員マスタ入力'!DF18:EO355,7,TRUE))</f>
        <v/>
      </c>
      <c r="AD21" s="224"/>
      <c r="AE21" s="224"/>
      <c r="AF21" s="224"/>
      <c r="AG21" s="224"/>
      <c r="AH21" s="224"/>
      <c r="AI21" s="224"/>
      <c r="AJ21" s="225"/>
      <c r="AK21" s="269" t="str">
        <f>IF($B19="","",VLOOKUP($B19,'0.作業員マスタ入力'!DF18:EO355,14,TRUE))</f>
        <v/>
      </c>
      <c r="AL21" s="252"/>
      <c r="AM21" s="252"/>
      <c r="AN21" s="252"/>
      <c r="AO21" s="252"/>
      <c r="AP21" s="252"/>
      <c r="AQ21" s="328" t="str">
        <f>IF($B19="","",VLOOKUP($B19,'0.作業員マスタ入力'!DF18:EO355,13,TRUE))</f>
        <v/>
      </c>
      <c r="AR21" s="252"/>
      <c r="AS21" s="252"/>
      <c r="AT21" s="252"/>
      <c r="AU21" s="252"/>
      <c r="AV21" s="252"/>
      <c r="AW21" s="119" t="s">
        <v>60</v>
      </c>
      <c r="AX21" s="328" t="str">
        <f>IF($B19="","",VLOOKUP($B19,'0.作業員マスタ入力'!DF18:EO355,16,TRUE))</f>
        <v/>
      </c>
      <c r="AY21" s="252"/>
      <c r="AZ21" s="252"/>
      <c r="BA21" s="252"/>
      <c r="BB21" s="252"/>
      <c r="BC21" s="252"/>
      <c r="BD21" s="120" t="s">
        <v>62</v>
      </c>
      <c r="BE21" s="317" t="str">
        <f>IF($B19="","",VLOOKUP($B19,'0.作業員マスタ入力'!DF18:EP355,19,TRUE))</f>
        <v/>
      </c>
      <c r="BF21" s="252"/>
      <c r="BG21" s="318" t="s">
        <v>52</v>
      </c>
      <c r="BH21" s="252"/>
      <c r="BI21" s="318" t="str">
        <f>IF($B19="","",VLOOKUP($B19,'0.作業員マスタ入力'!DF18:EP355,21,TRUE))</f>
        <v/>
      </c>
      <c r="BJ21" s="247"/>
      <c r="BK21" s="226"/>
      <c r="BL21" s="228"/>
      <c r="BM21" s="319" t="s">
        <v>54</v>
      </c>
      <c r="BN21" s="252"/>
      <c r="BO21" s="252"/>
      <c r="BP21" s="252"/>
      <c r="BQ21" s="252"/>
      <c r="BR21" s="247"/>
      <c r="BS21" s="226"/>
      <c r="BT21" s="227"/>
      <c r="BU21" s="227"/>
      <c r="BV21" s="227"/>
      <c r="BW21" s="227"/>
      <c r="BX21" s="228"/>
      <c r="BY21" s="226"/>
      <c r="BZ21" s="227"/>
      <c r="CA21" s="227"/>
      <c r="CB21" s="227"/>
      <c r="CC21" s="227"/>
      <c r="CD21" s="228"/>
      <c r="CE21" s="226"/>
      <c r="CF21" s="227"/>
      <c r="CG21" s="227"/>
      <c r="CH21" s="227"/>
      <c r="CI21" s="227"/>
      <c r="CJ21" s="228"/>
      <c r="CK21" s="226"/>
      <c r="CL21" s="227"/>
      <c r="CM21" s="227"/>
      <c r="CN21" s="227"/>
      <c r="CO21" s="227"/>
      <c r="CP21" s="228"/>
      <c r="CQ21" s="278" t="str">
        <f>IF($B19="","",VLOOKUP($B19,'0.作業員マスタ入力'!DF18:EP355,28,TRUE))</f>
        <v/>
      </c>
      <c r="CR21" s="236"/>
      <c r="CS21" s="278" t="str">
        <f>IF($B19="","",VLOOKUP($B19,'0.作業員マスタ入力'!DF18:EP355,29,TRUE))</f>
        <v/>
      </c>
      <c r="CT21" s="236"/>
      <c r="CU21" s="271" t="s">
        <v>98</v>
      </c>
      <c r="CV21" s="252"/>
      <c r="CW21" s="252"/>
      <c r="CX21" s="252"/>
      <c r="CY21" s="252"/>
      <c r="CZ21" s="247"/>
      <c r="DA21" s="118"/>
    </row>
    <row r="22" spans="1:105" ht="12" customHeight="1">
      <c r="A22" s="2"/>
      <c r="B22" s="263"/>
      <c r="C22" s="2"/>
      <c r="D22" s="229"/>
      <c r="E22" s="231"/>
      <c r="F22" s="229"/>
      <c r="G22" s="230"/>
      <c r="H22" s="230"/>
      <c r="I22" s="230"/>
      <c r="J22" s="230"/>
      <c r="K22" s="230"/>
      <c r="L22" s="231"/>
      <c r="M22" s="229"/>
      <c r="N22" s="230"/>
      <c r="O22" s="230"/>
      <c r="P22" s="230"/>
      <c r="Q22" s="230"/>
      <c r="R22" s="229"/>
      <c r="S22" s="230"/>
      <c r="T22" s="230"/>
      <c r="U22" s="231"/>
      <c r="V22" s="229"/>
      <c r="W22" s="230"/>
      <c r="X22" s="230"/>
      <c r="Y22" s="230"/>
      <c r="Z22" s="230"/>
      <c r="AA22" s="230"/>
      <c r="AB22" s="231"/>
      <c r="AC22" s="277"/>
      <c r="AD22" s="249"/>
      <c r="AE22" s="249"/>
      <c r="AF22" s="249"/>
      <c r="AG22" s="249"/>
      <c r="AH22" s="249"/>
      <c r="AI22" s="249"/>
      <c r="AJ22" s="250"/>
      <c r="AK22" s="324" t="str">
        <f>IF($B19="","",VLOOKUP($B19,'0.作業員マスタ入力'!DF18:EO355,15,TRUE))</f>
        <v/>
      </c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1"/>
      <c r="BE22" s="229"/>
      <c r="BF22" s="230"/>
      <c r="BG22" s="230"/>
      <c r="BH22" s="230"/>
      <c r="BI22" s="230"/>
      <c r="BJ22" s="231"/>
      <c r="BK22" s="229"/>
      <c r="BL22" s="231"/>
      <c r="BM22" s="229"/>
      <c r="BN22" s="230"/>
      <c r="BO22" s="230"/>
      <c r="BP22" s="230"/>
      <c r="BQ22" s="230"/>
      <c r="BR22" s="231"/>
      <c r="BS22" s="229"/>
      <c r="BT22" s="230"/>
      <c r="BU22" s="230"/>
      <c r="BV22" s="230"/>
      <c r="BW22" s="230"/>
      <c r="BX22" s="231"/>
      <c r="BY22" s="229"/>
      <c r="BZ22" s="230"/>
      <c r="CA22" s="230"/>
      <c r="CB22" s="230"/>
      <c r="CC22" s="230"/>
      <c r="CD22" s="231"/>
      <c r="CE22" s="229"/>
      <c r="CF22" s="230"/>
      <c r="CG22" s="230"/>
      <c r="CH22" s="230"/>
      <c r="CI22" s="230"/>
      <c r="CJ22" s="231"/>
      <c r="CK22" s="229"/>
      <c r="CL22" s="230"/>
      <c r="CM22" s="230"/>
      <c r="CN22" s="230"/>
      <c r="CO22" s="230"/>
      <c r="CP22" s="231"/>
      <c r="CQ22" s="282" t="str">
        <f>IF($B22="","",VLOOKUP($B22,'0.作業員マスタ入力'!DF17:EP358,24,TRUE))</f>
        <v/>
      </c>
      <c r="CR22" s="209"/>
      <c r="CS22" s="209"/>
      <c r="CT22" s="283"/>
      <c r="CU22" s="229"/>
      <c r="CV22" s="230"/>
      <c r="CW22" s="230"/>
      <c r="CX22" s="230"/>
      <c r="CY22" s="230"/>
      <c r="CZ22" s="231"/>
      <c r="DA22" s="118"/>
    </row>
    <row r="23" spans="1:105" ht="12" customHeight="1">
      <c r="A23" s="2"/>
      <c r="B23" s="261"/>
      <c r="C23" s="2"/>
      <c r="D23" s="264">
        <v>2</v>
      </c>
      <c r="E23" s="228"/>
      <c r="F23" s="310" t="str">
        <f>IF($B23="","",VLOOKUP($B23,'0.作業員マスタ入力'!DF18:EO359,4,TRUE))</f>
        <v/>
      </c>
      <c r="G23" s="227"/>
      <c r="H23" s="227"/>
      <c r="I23" s="227"/>
      <c r="J23" s="227"/>
      <c r="K23" s="227"/>
      <c r="L23" s="228"/>
      <c r="M23" s="309" t="str">
        <f>IF($B23="","",VLOOKUP($B23,'0.作業員マスタ入力'!DF18:EO359,5,TRUE))</f>
        <v/>
      </c>
      <c r="N23" s="224"/>
      <c r="O23" s="224"/>
      <c r="P23" s="224"/>
      <c r="Q23" s="224"/>
      <c r="R23" s="244"/>
      <c r="S23" s="224"/>
      <c r="T23" s="224"/>
      <c r="U23" s="225"/>
      <c r="V23" s="243"/>
      <c r="W23" s="224"/>
      <c r="X23" s="224"/>
      <c r="Y23" s="224"/>
      <c r="Z23" s="224"/>
      <c r="AA23" s="224"/>
      <c r="AB23" s="225"/>
      <c r="AC23" s="243" t="str">
        <f>IF($B23="","",VLOOKUP($B23,'0.作業員マスタ入力'!DF18:EO359,6,TRUE))</f>
        <v/>
      </c>
      <c r="AD23" s="224"/>
      <c r="AE23" s="224"/>
      <c r="AF23" s="224"/>
      <c r="AG23" s="224"/>
      <c r="AH23" s="224"/>
      <c r="AI23" s="224"/>
      <c r="AJ23" s="225"/>
      <c r="AK23" s="316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109" t="s">
        <v>60</v>
      </c>
      <c r="AX23" s="314" t="str">
        <f>IF($B23="","",VLOOKUP($B23,'0.作業員マスタ入力'!DF18:EO359,12,TRUE))</f>
        <v/>
      </c>
      <c r="AY23" s="224"/>
      <c r="AZ23" s="224"/>
      <c r="BA23" s="224"/>
      <c r="BB23" s="224"/>
      <c r="BC23" s="224"/>
      <c r="BD23" s="117" t="s">
        <v>62</v>
      </c>
      <c r="BE23" s="243" t="str">
        <f>IF($B23="","",VLOOKUP($B23,'0.作業員マスタ入力'!DF18:EP359,17,TRUE))</f>
        <v/>
      </c>
      <c r="BF23" s="224"/>
      <c r="BG23" s="224"/>
      <c r="BH23" s="224"/>
      <c r="BI23" s="224"/>
      <c r="BJ23" s="225"/>
      <c r="BK23" s="244" t="str">
        <f>IF($B23="","",VLOOKUP($B23,'0.作業員マスタ入力'!DF18:EP359,22,TRUE))</f>
        <v/>
      </c>
      <c r="BL23" s="225"/>
      <c r="BM23" s="243" t="s">
        <v>54</v>
      </c>
      <c r="BN23" s="224"/>
      <c r="BO23" s="224"/>
      <c r="BP23" s="224"/>
      <c r="BQ23" s="224"/>
      <c r="BR23" s="225"/>
      <c r="BS23" s="279"/>
      <c r="BT23" s="224"/>
      <c r="BU23" s="224"/>
      <c r="BV23" s="224"/>
      <c r="BW23" s="224"/>
      <c r="BX23" s="225"/>
      <c r="BY23" s="279"/>
      <c r="BZ23" s="224"/>
      <c r="CA23" s="224"/>
      <c r="CB23" s="224"/>
      <c r="CC23" s="224"/>
      <c r="CD23" s="225"/>
      <c r="CE23" s="279" t="str">
        <f>IF($B23="","",VLOOKUP($B23,'0.作業員マスタ入力'!DF18:EP359,32,TRUE))</f>
        <v/>
      </c>
      <c r="CF23" s="224"/>
      <c r="CG23" s="224"/>
      <c r="CH23" s="224"/>
      <c r="CI23" s="224"/>
      <c r="CJ23" s="225"/>
      <c r="CK23" s="280"/>
      <c r="CL23" s="224"/>
      <c r="CM23" s="224"/>
      <c r="CN23" s="224"/>
      <c r="CO23" s="224"/>
      <c r="CP23" s="225"/>
      <c r="CQ23" s="298" t="str">
        <f>IF($B23="","",VLOOKUP($B23,'0.作業員マスタ入力'!DF18:EP359,24,TRUE))</f>
        <v/>
      </c>
      <c r="CR23" s="212"/>
      <c r="CS23" s="281" t="str">
        <f>IF($B23="","",VLOOKUP($B23,'0.作業員マスタ入力'!DF22:EP359,25,TRUE))</f>
        <v/>
      </c>
      <c r="CT23" s="212"/>
      <c r="CU23" s="243" t="s">
        <v>98</v>
      </c>
      <c r="CV23" s="224"/>
      <c r="CW23" s="224"/>
      <c r="CX23" s="224"/>
      <c r="CY23" s="224"/>
      <c r="CZ23" s="225"/>
      <c r="DA23" s="118"/>
    </row>
    <row r="24" spans="1:105" ht="12" customHeight="1">
      <c r="A24" s="2"/>
      <c r="B24" s="262"/>
      <c r="C24" s="2"/>
      <c r="D24" s="226"/>
      <c r="E24" s="228"/>
      <c r="F24" s="265" t="str">
        <f>IF($B23="","",VLOOKUP($B23,'0.作業員マスタ入力'!DF18:EO359,3,TRUE))</f>
        <v/>
      </c>
      <c r="G24" s="227"/>
      <c r="H24" s="227"/>
      <c r="I24" s="227"/>
      <c r="J24" s="227"/>
      <c r="K24" s="227"/>
      <c r="L24" s="228"/>
      <c r="M24" s="226"/>
      <c r="N24" s="227"/>
      <c r="O24" s="227"/>
      <c r="P24" s="227"/>
      <c r="Q24" s="227"/>
      <c r="R24" s="226"/>
      <c r="S24" s="227"/>
      <c r="T24" s="227"/>
      <c r="U24" s="228"/>
      <c r="V24" s="277"/>
      <c r="W24" s="249"/>
      <c r="X24" s="249"/>
      <c r="Y24" s="249"/>
      <c r="Z24" s="249"/>
      <c r="AA24" s="249"/>
      <c r="AB24" s="250"/>
      <c r="AC24" s="277"/>
      <c r="AD24" s="249"/>
      <c r="AE24" s="249"/>
      <c r="AF24" s="249"/>
      <c r="AG24" s="249"/>
      <c r="AH24" s="249"/>
      <c r="AI24" s="249"/>
      <c r="AJ24" s="250"/>
      <c r="AK24" s="248" t="str">
        <f>IF($B23="","",VLOOKUP($B23,'0.作業員マスタ入力'!DF18:EO359,11,TRUE))</f>
        <v/>
      </c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50"/>
      <c r="BE24" s="226"/>
      <c r="BF24" s="227"/>
      <c r="BG24" s="227"/>
      <c r="BH24" s="227"/>
      <c r="BI24" s="227"/>
      <c r="BJ24" s="228"/>
      <c r="BK24" s="226"/>
      <c r="BL24" s="228"/>
      <c r="BM24" s="226"/>
      <c r="BN24" s="227"/>
      <c r="BO24" s="227"/>
      <c r="BP24" s="227"/>
      <c r="BQ24" s="227"/>
      <c r="BR24" s="228"/>
      <c r="BS24" s="226"/>
      <c r="BT24" s="227"/>
      <c r="BU24" s="227"/>
      <c r="BV24" s="227"/>
      <c r="BW24" s="227"/>
      <c r="BX24" s="228"/>
      <c r="BY24" s="226"/>
      <c r="BZ24" s="227"/>
      <c r="CA24" s="227"/>
      <c r="CB24" s="227"/>
      <c r="CC24" s="227"/>
      <c r="CD24" s="228"/>
      <c r="CE24" s="226"/>
      <c r="CF24" s="227"/>
      <c r="CG24" s="227"/>
      <c r="CH24" s="227"/>
      <c r="CI24" s="227"/>
      <c r="CJ24" s="228"/>
      <c r="CK24" s="226"/>
      <c r="CL24" s="227"/>
      <c r="CM24" s="227"/>
      <c r="CN24" s="227"/>
      <c r="CO24" s="227"/>
      <c r="CP24" s="228"/>
      <c r="CQ24" s="278" t="str">
        <f>IF($B23="","",VLOOKUP($B23,'0.作業員マスタ入力'!DF18:EP359,26,TRUE))</f>
        <v/>
      </c>
      <c r="CR24" s="236"/>
      <c r="CS24" s="329" t="str">
        <f>IF($B23="","",VLOOKUP($B23,'0.作業員マスタ入力'!DF18:EP359,27,TRUE))</f>
        <v/>
      </c>
      <c r="CT24" s="236"/>
      <c r="CU24" s="226"/>
      <c r="CV24" s="227"/>
      <c r="CW24" s="227"/>
      <c r="CX24" s="227"/>
      <c r="CY24" s="227"/>
      <c r="CZ24" s="228"/>
      <c r="DA24" s="118"/>
    </row>
    <row r="25" spans="1:105" ht="13.5" customHeight="1">
      <c r="A25" s="2"/>
      <c r="B25" s="262"/>
      <c r="C25" s="2"/>
      <c r="D25" s="226"/>
      <c r="E25" s="228"/>
      <c r="F25" s="226"/>
      <c r="G25" s="227"/>
      <c r="H25" s="227"/>
      <c r="I25" s="227"/>
      <c r="J25" s="227"/>
      <c r="K25" s="227"/>
      <c r="L25" s="228"/>
      <c r="M25" s="226"/>
      <c r="N25" s="227"/>
      <c r="O25" s="227"/>
      <c r="P25" s="227"/>
      <c r="Q25" s="227"/>
      <c r="R25" s="226"/>
      <c r="S25" s="227"/>
      <c r="T25" s="227"/>
      <c r="U25" s="228"/>
      <c r="V25" s="308" t="str">
        <f>IF($B23="","",VLOOKUP($B23,'0.作業員マスタ入力'!DF18:EO359,10,TRUE))</f>
        <v/>
      </c>
      <c r="W25" s="252"/>
      <c r="X25" s="252"/>
      <c r="Y25" s="252"/>
      <c r="Z25" s="252"/>
      <c r="AA25" s="252"/>
      <c r="AB25" s="247"/>
      <c r="AC25" s="312" t="str">
        <f>IF($B23="","",VLOOKUP($B23,'0.作業員マスタ入力'!DF18:EO359,7,TRUE))</f>
        <v/>
      </c>
      <c r="AD25" s="224"/>
      <c r="AE25" s="224"/>
      <c r="AF25" s="224"/>
      <c r="AG25" s="224"/>
      <c r="AH25" s="224"/>
      <c r="AI25" s="224"/>
      <c r="AJ25" s="225"/>
      <c r="AK25" s="251" t="str">
        <f>IF($B23="","",VLOOKUP($B23,'0.作業員マスタ入力'!DF18:EO359,14,TRUE))</f>
        <v/>
      </c>
      <c r="AL25" s="252"/>
      <c r="AM25" s="252"/>
      <c r="AN25" s="252"/>
      <c r="AO25" s="252"/>
      <c r="AP25" s="252"/>
      <c r="AQ25" s="253" t="str">
        <f>IF($B23="","",VLOOKUP($B23,'0.作業員マスタ入力'!DF18:EO359,13,TRUE))</f>
        <v/>
      </c>
      <c r="AR25" s="252"/>
      <c r="AS25" s="252"/>
      <c r="AT25" s="252"/>
      <c r="AU25" s="252"/>
      <c r="AV25" s="252"/>
      <c r="AW25" s="121" t="s">
        <v>60</v>
      </c>
      <c r="AX25" s="253" t="str">
        <f>IF($B23="","",VLOOKUP($B23,'0.作業員マスタ入力'!DF18:EO359,16,TRUE))</f>
        <v/>
      </c>
      <c r="AY25" s="252"/>
      <c r="AZ25" s="252"/>
      <c r="BA25" s="252"/>
      <c r="BB25" s="252"/>
      <c r="BC25" s="252"/>
      <c r="BD25" s="122" t="s">
        <v>62</v>
      </c>
      <c r="BE25" s="299" t="str">
        <f>IF($B23="","",VLOOKUP($B23,'0.作業員マスタ入力'!DF18:EP359,19,TRUE))</f>
        <v/>
      </c>
      <c r="BF25" s="252"/>
      <c r="BG25" s="246" t="s">
        <v>52</v>
      </c>
      <c r="BH25" s="252"/>
      <c r="BI25" s="246" t="str">
        <f>IF($B23="","",VLOOKUP($B23,'0.作業員マスタ入力'!DF18:EP359,21,TRUE))</f>
        <v/>
      </c>
      <c r="BJ25" s="247"/>
      <c r="BK25" s="226"/>
      <c r="BL25" s="228"/>
      <c r="BM25" s="271" t="s">
        <v>54</v>
      </c>
      <c r="BN25" s="252"/>
      <c r="BO25" s="252"/>
      <c r="BP25" s="252"/>
      <c r="BQ25" s="252"/>
      <c r="BR25" s="247"/>
      <c r="BS25" s="226"/>
      <c r="BT25" s="227"/>
      <c r="BU25" s="227"/>
      <c r="BV25" s="227"/>
      <c r="BW25" s="227"/>
      <c r="BX25" s="228"/>
      <c r="BY25" s="226"/>
      <c r="BZ25" s="227"/>
      <c r="CA25" s="227"/>
      <c r="CB25" s="227"/>
      <c r="CC25" s="227"/>
      <c r="CD25" s="228"/>
      <c r="CE25" s="226"/>
      <c r="CF25" s="227"/>
      <c r="CG25" s="227"/>
      <c r="CH25" s="227"/>
      <c r="CI25" s="227"/>
      <c r="CJ25" s="228"/>
      <c r="CK25" s="226"/>
      <c r="CL25" s="227"/>
      <c r="CM25" s="227"/>
      <c r="CN25" s="227"/>
      <c r="CO25" s="227"/>
      <c r="CP25" s="228"/>
      <c r="CQ25" s="278" t="str">
        <f>IF($B23="","",VLOOKUP($B23,'0.作業員マスタ入力'!DF18:EP359,28,TRUE))</f>
        <v/>
      </c>
      <c r="CR25" s="236"/>
      <c r="CS25" s="278" t="str">
        <f>IF($B23="","",VLOOKUP($B23,'0.作業員マスタ入力'!DF18:EP359,29,TRUE))</f>
        <v/>
      </c>
      <c r="CT25" s="236"/>
      <c r="CU25" s="271" t="s">
        <v>98</v>
      </c>
      <c r="CV25" s="252"/>
      <c r="CW25" s="252"/>
      <c r="CX25" s="252"/>
      <c r="CY25" s="252"/>
      <c r="CZ25" s="247"/>
      <c r="DA25" s="118"/>
    </row>
    <row r="26" spans="1:105" ht="13.5" customHeight="1">
      <c r="A26" s="2"/>
      <c r="B26" s="263"/>
      <c r="C26" s="2"/>
      <c r="D26" s="229"/>
      <c r="E26" s="231"/>
      <c r="F26" s="229"/>
      <c r="G26" s="230"/>
      <c r="H26" s="230"/>
      <c r="I26" s="230"/>
      <c r="J26" s="230"/>
      <c r="K26" s="230"/>
      <c r="L26" s="231"/>
      <c r="M26" s="229"/>
      <c r="N26" s="230"/>
      <c r="O26" s="230"/>
      <c r="P26" s="230"/>
      <c r="Q26" s="230"/>
      <c r="R26" s="229"/>
      <c r="S26" s="230"/>
      <c r="T26" s="230"/>
      <c r="U26" s="231"/>
      <c r="V26" s="229"/>
      <c r="W26" s="230"/>
      <c r="X26" s="230"/>
      <c r="Y26" s="230"/>
      <c r="Z26" s="230"/>
      <c r="AA26" s="230"/>
      <c r="AB26" s="231"/>
      <c r="AC26" s="277"/>
      <c r="AD26" s="249"/>
      <c r="AE26" s="249"/>
      <c r="AF26" s="249"/>
      <c r="AG26" s="249"/>
      <c r="AH26" s="249"/>
      <c r="AI26" s="249"/>
      <c r="AJ26" s="250"/>
      <c r="AK26" s="254" t="str">
        <f>IF($B23="","",VLOOKUP($B23,'0.作業員マスタ入力'!DF18:EO359,15,TRUE))</f>
        <v/>
      </c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1"/>
      <c r="BE26" s="229"/>
      <c r="BF26" s="230"/>
      <c r="BG26" s="230"/>
      <c r="BH26" s="230"/>
      <c r="BI26" s="230"/>
      <c r="BJ26" s="231"/>
      <c r="BK26" s="229"/>
      <c r="BL26" s="231"/>
      <c r="BM26" s="229"/>
      <c r="BN26" s="230"/>
      <c r="BO26" s="230"/>
      <c r="BP26" s="230"/>
      <c r="BQ26" s="230"/>
      <c r="BR26" s="231"/>
      <c r="BS26" s="229"/>
      <c r="BT26" s="230"/>
      <c r="BU26" s="230"/>
      <c r="BV26" s="230"/>
      <c r="BW26" s="230"/>
      <c r="BX26" s="231"/>
      <c r="BY26" s="229"/>
      <c r="BZ26" s="230"/>
      <c r="CA26" s="230"/>
      <c r="CB26" s="230"/>
      <c r="CC26" s="230"/>
      <c r="CD26" s="231"/>
      <c r="CE26" s="229"/>
      <c r="CF26" s="230"/>
      <c r="CG26" s="230"/>
      <c r="CH26" s="230"/>
      <c r="CI26" s="230"/>
      <c r="CJ26" s="231"/>
      <c r="CK26" s="229"/>
      <c r="CL26" s="230"/>
      <c r="CM26" s="230"/>
      <c r="CN26" s="230"/>
      <c r="CO26" s="230"/>
      <c r="CP26" s="231"/>
      <c r="CQ26" s="282" t="str">
        <f>IF($B26="","",VLOOKUP($B26,'0.作業員マスタ入力'!DF21:EP362,24,TRUE))</f>
        <v/>
      </c>
      <c r="CR26" s="209"/>
      <c r="CS26" s="209"/>
      <c r="CT26" s="283"/>
      <c r="CU26" s="229"/>
      <c r="CV26" s="230"/>
      <c r="CW26" s="230"/>
      <c r="CX26" s="230"/>
      <c r="CY26" s="230"/>
      <c r="CZ26" s="231"/>
      <c r="DA26" s="118"/>
    </row>
    <row r="27" spans="1:105" ht="12" customHeight="1">
      <c r="A27" s="2"/>
      <c r="B27" s="261"/>
      <c r="C27" s="2"/>
      <c r="D27" s="264">
        <v>3</v>
      </c>
      <c r="E27" s="228"/>
      <c r="F27" s="310" t="str">
        <f>IF($B27="","",VLOOKUP($B27,'0.作業員マスタ入力'!DF18:EO363,4,TRUE))</f>
        <v/>
      </c>
      <c r="G27" s="227"/>
      <c r="H27" s="227"/>
      <c r="I27" s="227"/>
      <c r="J27" s="227"/>
      <c r="K27" s="227"/>
      <c r="L27" s="228"/>
      <c r="M27" s="309" t="str">
        <f>IF($B27="","",VLOOKUP($B27,'0.作業員マスタ入力'!DF18:EO363,5,TRUE))</f>
        <v/>
      </c>
      <c r="N27" s="224"/>
      <c r="O27" s="224"/>
      <c r="P27" s="224"/>
      <c r="Q27" s="224"/>
      <c r="R27" s="244"/>
      <c r="S27" s="224"/>
      <c r="T27" s="224"/>
      <c r="U27" s="225"/>
      <c r="V27" s="243"/>
      <c r="W27" s="224"/>
      <c r="X27" s="224"/>
      <c r="Y27" s="224"/>
      <c r="Z27" s="224"/>
      <c r="AA27" s="224"/>
      <c r="AB27" s="225"/>
      <c r="AC27" s="243" t="str">
        <f>IF($B27="","",VLOOKUP($B27,'0.作業員マスタ入力'!DF18:EO363,6,TRUE))</f>
        <v/>
      </c>
      <c r="AD27" s="224"/>
      <c r="AE27" s="224"/>
      <c r="AF27" s="224"/>
      <c r="AG27" s="224"/>
      <c r="AH27" s="224"/>
      <c r="AI27" s="224"/>
      <c r="AJ27" s="225"/>
      <c r="AK27" s="241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123" t="s">
        <v>60</v>
      </c>
      <c r="AX27" s="242" t="str">
        <f>IF($B27="","",VLOOKUP($B27,'0.作業員マスタ入力'!DF18:EO363,12,TRUE))</f>
        <v/>
      </c>
      <c r="AY27" s="224"/>
      <c r="AZ27" s="224"/>
      <c r="BA27" s="224"/>
      <c r="BB27" s="224"/>
      <c r="BC27" s="224"/>
      <c r="BD27" s="124" t="s">
        <v>62</v>
      </c>
      <c r="BE27" s="243" t="str">
        <f>IF($B27="","",VLOOKUP($B27,'0.作業員マスタ入力'!DF18:EP363,17,TRUE))</f>
        <v/>
      </c>
      <c r="BF27" s="224"/>
      <c r="BG27" s="224"/>
      <c r="BH27" s="224"/>
      <c r="BI27" s="224"/>
      <c r="BJ27" s="225"/>
      <c r="BK27" s="244" t="str">
        <f>IF($B27="","",VLOOKUP($B27,'0.作業員マスタ入力'!DF18:EP363,22,TRUE))</f>
        <v/>
      </c>
      <c r="BL27" s="225"/>
      <c r="BM27" s="243" t="s">
        <v>54</v>
      </c>
      <c r="BN27" s="224"/>
      <c r="BO27" s="224"/>
      <c r="BP27" s="224"/>
      <c r="BQ27" s="224"/>
      <c r="BR27" s="225"/>
      <c r="BS27" s="279" t="str">
        <f>IF($B27="","",VLOOKUP($B27,'0.作業員マスタ入力'!DF18:EP363,30,TRUE))</f>
        <v/>
      </c>
      <c r="BT27" s="224"/>
      <c r="BU27" s="224"/>
      <c r="BV27" s="224"/>
      <c r="BW27" s="224"/>
      <c r="BX27" s="225"/>
      <c r="BY27" s="279" t="str">
        <f>IF($B27="","",VLOOKUP($B27,'0.作業員マスタ入力'!DF18:EP363,31,TRUE))</f>
        <v/>
      </c>
      <c r="BZ27" s="224"/>
      <c r="CA27" s="224"/>
      <c r="CB27" s="224"/>
      <c r="CC27" s="224"/>
      <c r="CD27" s="225"/>
      <c r="CE27" s="279" t="str">
        <f>IF($B27="","",VLOOKUP($B27,'0.作業員マスタ入力'!DF18:EP363,32,TRUE))</f>
        <v/>
      </c>
      <c r="CF27" s="224"/>
      <c r="CG27" s="224"/>
      <c r="CH27" s="224"/>
      <c r="CI27" s="224"/>
      <c r="CJ27" s="225"/>
      <c r="CK27" s="280"/>
      <c r="CL27" s="224"/>
      <c r="CM27" s="224"/>
      <c r="CN27" s="224"/>
      <c r="CO27" s="224"/>
      <c r="CP27" s="225"/>
      <c r="CQ27" s="298" t="str">
        <f>IF($B27="","",VLOOKUP($B27,'0.作業員マスタ入力'!DF18:EP363,24,TRUE))</f>
        <v/>
      </c>
      <c r="CR27" s="212"/>
      <c r="CS27" s="281" t="str">
        <f>IF($B27="","",VLOOKUP($B27,'0.作業員マスタ入力'!DF18:EP363,25,TRUE))</f>
        <v/>
      </c>
      <c r="CT27" s="212"/>
      <c r="CU27" s="243" t="s">
        <v>98</v>
      </c>
      <c r="CV27" s="224"/>
      <c r="CW27" s="224"/>
      <c r="CX27" s="224"/>
      <c r="CY27" s="224"/>
      <c r="CZ27" s="225"/>
      <c r="DA27" s="118"/>
    </row>
    <row r="28" spans="1:105" ht="13.5" customHeight="1">
      <c r="A28" s="2"/>
      <c r="B28" s="262"/>
      <c r="C28" s="2"/>
      <c r="D28" s="226"/>
      <c r="E28" s="228"/>
      <c r="F28" s="310" t="str">
        <f>IF($B27="","",VLOOKUP($B27,'0.作業員マスタ入力'!DF18:EO363,3,TRUE))</f>
        <v/>
      </c>
      <c r="G28" s="227"/>
      <c r="H28" s="227"/>
      <c r="I28" s="227"/>
      <c r="J28" s="227"/>
      <c r="K28" s="227"/>
      <c r="L28" s="228"/>
      <c r="M28" s="226"/>
      <c r="N28" s="227"/>
      <c r="O28" s="227"/>
      <c r="P28" s="227"/>
      <c r="Q28" s="227"/>
      <c r="R28" s="226"/>
      <c r="S28" s="227"/>
      <c r="T28" s="227"/>
      <c r="U28" s="228"/>
      <c r="V28" s="277"/>
      <c r="W28" s="249"/>
      <c r="X28" s="249"/>
      <c r="Y28" s="249"/>
      <c r="Z28" s="249"/>
      <c r="AA28" s="249"/>
      <c r="AB28" s="250"/>
      <c r="AC28" s="277"/>
      <c r="AD28" s="249"/>
      <c r="AE28" s="249"/>
      <c r="AF28" s="249"/>
      <c r="AG28" s="249"/>
      <c r="AH28" s="249"/>
      <c r="AI28" s="249"/>
      <c r="AJ28" s="250"/>
      <c r="AK28" s="248" t="str">
        <f>IF($B27="","",VLOOKUP($B27,'0.作業員マスタ入力'!DF18:EO363,11,TRUE))</f>
        <v/>
      </c>
      <c r="AL28" s="249"/>
      <c r="AM28" s="249"/>
      <c r="AN28" s="249"/>
      <c r="AO28" s="249"/>
      <c r="AP28" s="249"/>
      <c r="AQ28" s="249"/>
      <c r="AR28" s="249"/>
      <c r="AS28" s="249"/>
      <c r="AT28" s="249"/>
      <c r="AU28" s="249"/>
      <c r="AV28" s="249"/>
      <c r="AW28" s="249"/>
      <c r="AX28" s="249"/>
      <c r="AY28" s="249"/>
      <c r="AZ28" s="249"/>
      <c r="BA28" s="249"/>
      <c r="BB28" s="249"/>
      <c r="BC28" s="249"/>
      <c r="BD28" s="250"/>
      <c r="BE28" s="226"/>
      <c r="BF28" s="227"/>
      <c r="BG28" s="227"/>
      <c r="BH28" s="227"/>
      <c r="BI28" s="227"/>
      <c r="BJ28" s="228"/>
      <c r="BK28" s="226"/>
      <c r="BL28" s="228"/>
      <c r="BM28" s="226"/>
      <c r="BN28" s="227"/>
      <c r="BO28" s="227"/>
      <c r="BP28" s="227"/>
      <c r="BQ28" s="227"/>
      <c r="BR28" s="228"/>
      <c r="BS28" s="226"/>
      <c r="BT28" s="227"/>
      <c r="BU28" s="227"/>
      <c r="BV28" s="227"/>
      <c r="BW28" s="227"/>
      <c r="BX28" s="228"/>
      <c r="BY28" s="226"/>
      <c r="BZ28" s="227"/>
      <c r="CA28" s="227"/>
      <c r="CB28" s="227"/>
      <c r="CC28" s="227"/>
      <c r="CD28" s="228"/>
      <c r="CE28" s="226"/>
      <c r="CF28" s="227"/>
      <c r="CG28" s="227"/>
      <c r="CH28" s="227"/>
      <c r="CI28" s="227"/>
      <c r="CJ28" s="228"/>
      <c r="CK28" s="226"/>
      <c r="CL28" s="227"/>
      <c r="CM28" s="227"/>
      <c r="CN28" s="227"/>
      <c r="CO28" s="227"/>
      <c r="CP28" s="228"/>
      <c r="CQ28" s="278" t="str">
        <f>IF($B27="","",VLOOKUP($B27,'0.作業員マスタ入力'!DF18:EP363,26,TRUE))</f>
        <v/>
      </c>
      <c r="CR28" s="236"/>
      <c r="CS28" s="278" t="str">
        <f>IF($B27="","",VLOOKUP($B27,'0.作業員マスタ入力'!DF18:EP363,27,TRUE))</f>
        <v/>
      </c>
      <c r="CT28" s="236"/>
      <c r="CU28" s="226"/>
      <c r="CV28" s="227"/>
      <c r="CW28" s="227"/>
      <c r="CX28" s="227"/>
      <c r="CY28" s="227"/>
      <c r="CZ28" s="228"/>
      <c r="DA28" s="118"/>
    </row>
    <row r="29" spans="1:105" ht="13.5" customHeight="1">
      <c r="A29" s="2"/>
      <c r="B29" s="262"/>
      <c r="C29" s="2"/>
      <c r="D29" s="226"/>
      <c r="E29" s="228"/>
      <c r="F29" s="226"/>
      <c r="G29" s="227"/>
      <c r="H29" s="227"/>
      <c r="I29" s="227"/>
      <c r="J29" s="227"/>
      <c r="K29" s="227"/>
      <c r="L29" s="228"/>
      <c r="M29" s="226"/>
      <c r="N29" s="227"/>
      <c r="O29" s="227"/>
      <c r="P29" s="227"/>
      <c r="Q29" s="227"/>
      <c r="R29" s="226"/>
      <c r="S29" s="227"/>
      <c r="T29" s="227"/>
      <c r="U29" s="228"/>
      <c r="V29" s="308" t="str">
        <f>IF($B27="","",VLOOKUP($B27,'0.作業員マスタ入力'!DF18:EO363,10,TRUE))</f>
        <v/>
      </c>
      <c r="W29" s="252"/>
      <c r="X29" s="252"/>
      <c r="Y29" s="252"/>
      <c r="Z29" s="252"/>
      <c r="AA29" s="252"/>
      <c r="AB29" s="247"/>
      <c r="AC29" s="312" t="str">
        <f>IF($B27="","",VLOOKUP($B27,'0.作業員マスタ入力'!DF18:EO363,7,TRUE))</f>
        <v/>
      </c>
      <c r="AD29" s="224"/>
      <c r="AE29" s="224"/>
      <c r="AF29" s="224"/>
      <c r="AG29" s="224"/>
      <c r="AH29" s="224"/>
      <c r="AI29" s="224"/>
      <c r="AJ29" s="225"/>
      <c r="AK29" s="251" t="str">
        <f>IF($B27="","",VLOOKUP($B27,'0.作業員マスタ入力'!DF18:EO363,14,TRUE))</f>
        <v/>
      </c>
      <c r="AL29" s="252"/>
      <c r="AM29" s="252"/>
      <c r="AN29" s="252"/>
      <c r="AO29" s="252"/>
      <c r="AP29" s="252"/>
      <c r="AQ29" s="253" t="str">
        <f>IF($B27="","",VLOOKUP($B27,'0.作業員マスタ入力'!DF18:EO363,13,TRUE))</f>
        <v/>
      </c>
      <c r="AR29" s="252"/>
      <c r="AS29" s="252"/>
      <c r="AT29" s="252"/>
      <c r="AU29" s="252"/>
      <c r="AV29" s="252"/>
      <c r="AW29" s="121" t="s">
        <v>60</v>
      </c>
      <c r="AX29" s="253" t="str">
        <f>IF($B27="","",VLOOKUP($B27,'0.作業員マスタ入力'!DF18:EO363,16,TRUE))</f>
        <v/>
      </c>
      <c r="AY29" s="252"/>
      <c r="AZ29" s="252"/>
      <c r="BA29" s="252"/>
      <c r="BB29" s="252"/>
      <c r="BC29" s="252"/>
      <c r="BD29" s="122" t="s">
        <v>62</v>
      </c>
      <c r="BE29" s="299" t="str">
        <f>IF($B27="","",VLOOKUP($B27,'0.作業員マスタ入力'!DF18:EP363,19,TRUE))</f>
        <v/>
      </c>
      <c r="BF29" s="252"/>
      <c r="BG29" s="246" t="s">
        <v>52</v>
      </c>
      <c r="BH29" s="252"/>
      <c r="BI29" s="246" t="str">
        <f>IF($B27="","",VLOOKUP($B27,'0.作業員マスタ入力'!DF18:EP363,21,TRUE))</f>
        <v/>
      </c>
      <c r="BJ29" s="247"/>
      <c r="BK29" s="226"/>
      <c r="BL29" s="228"/>
      <c r="BM29" s="271" t="s">
        <v>54</v>
      </c>
      <c r="BN29" s="252"/>
      <c r="BO29" s="252"/>
      <c r="BP29" s="252"/>
      <c r="BQ29" s="252"/>
      <c r="BR29" s="247"/>
      <c r="BS29" s="226"/>
      <c r="BT29" s="227"/>
      <c r="BU29" s="227"/>
      <c r="BV29" s="227"/>
      <c r="BW29" s="227"/>
      <c r="BX29" s="228"/>
      <c r="BY29" s="226"/>
      <c r="BZ29" s="227"/>
      <c r="CA29" s="227"/>
      <c r="CB29" s="227"/>
      <c r="CC29" s="227"/>
      <c r="CD29" s="228"/>
      <c r="CE29" s="226"/>
      <c r="CF29" s="227"/>
      <c r="CG29" s="227"/>
      <c r="CH29" s="227"/>
      <c r="CI29" s="227"/>
      <c r="CJ29" s="228"/>
      <c r="CK29" s="226"/>
      <c r="CL29" s="227"/>
      <c r="CM29" s="227"/>
      <c r="CN29" s="227"/>
      <c r="CO29" s="227"/>
      <c r="CP29" s="228"/>
      <c r="CQ29" s="278" t="str">
        <f>IF($B27="","",VLOOKUP($B27,'0.作業員マスタ入力'!DF18:EP363,28,TRUE))</f>
        <v/>
      </c>
      <c r="CR29" s="236"/>
      <c r="CS29" s="278" t="str">
        <f>IF($B27="","",VLOOKUP($B27,'0.作業員マスタ入力'!DF18:EP363,29,TRUE))</f>
        <v/>
      </c>
      <c r="CT29" s="236"/>
      <c r="CU29" s="271" t="s">
        <v>98</v>
      </c>
      <c r="CV29" s="252"/>
      <c r="CW29" s="252"/>
      <c r="CX29" s="252"/>
      <c r="CY29" s="252"/>
      <c r="CZ29" s="247"/>
      <c r="DA29" s="118"/>
    </row>
    <row r="30" spans="1:105" ht="13.5" customHeight="1">
      <c r="A30" s="2"/>
      <c r="B30" s="263"/>
      <c r="C30" s="2"/>
      <c r="D30" s="229"/>
      <c r="E30" s="231"/>
      <c r="F30" s="229"/>
      <c r="G30" s="230"/>
      <c r="H30" s="230"/>
      <c r="I30" s="230"/>
      <c r="J30" s="230"/>
      <c r="K30" s="230"/>
      <c r="L30" s="231"/>
      <c r="M30" s="229"/>
      <c r="N30" s="230"/>
      <c r="O30" s="230"/>
      <c r="P30" s="230"/>
      <c r="Q30" s="230"/>
      <c r="R30" s="229"/>
      <c r="S30" s="230"/>
      <c r="T30" s="230"/>
      <c r="U30" s="231"/>
      <c r="V30" s="229"/>
      <c r="W30" s="230"/>
      <c r="X30" s="230"/>
      <c r="Y30" s="230"/>
      <c r="Z30" s="230"/>
      <c r="AA30" s="230"/>
      <c r="AB30" s="231"/>
      <c r="AC30" s="277"/>
      <c r="AD30" s="249"/>
      <c r="AE30" s="249"/>
      <c r="AF30" s="249"/>
      <c r="AG30" s="249"/>
      <c r="AH30" s="249"/>
      <c r="AI30" s="249"/>
      <c r="AJ30" s="250"/>
      <c r="AK30" s="254" t="str">
        <f>IF($B27="","",VLOOKUP($B27,'0.作業員マスタ入力'!DF18:EO363,15,TRUE))</f>
        <v/>
      </c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1"/>
      <c r="BE30" s="229"/>
      <c r="BF30" s="230"/>
      <c r="BG30" s="230"/>
      <c r="BH30" s="230"/>
      <c r="BI30" s="230"/>
      <c r="BJ30" s="231"/>
      <c r="BK30" s="229"/>
      <c r="BL30" s="231"/>
      <c r="BM30" s="229"/>
      <c r="BN30" s="230"/>
      <c r="BO30" s="230"/>
      <c r="BP30" s="230"/>
      <c r="BQ30" s="230"/>
      <c r="BR30" s="231"/>
      <c r="BS30" s="229"/>
      <c r="BT30" s="230"/>
      <c r="BU30" s="230"/>
      <c r="BV30" s="230"/>
      <c r="BW30" s="230"/>
      <c r="BX30" s="231"/>
      <c r="BY30" s="229"/>
      <c r="BZ30" s="230"/>
      <c r="CA30" s="230"/>
      <c r="CB30" s="230"/>
      <c r="CC30" s="230"/>
      <c r="CD30" s="231"/>
      <c r="CE30" s="229"/>
      <c r="CF30" s="230"/>
      <c r="CG30" s="230"/>
      <c r="CH30" s="230"/>
      <c r="CI30" s="230"/>
      <c r="CJ30" s="231"/>
      <c r="CK30" s="229"/>
      <c r="CL30" s="230"/>
      <c r="CM30" s="230"/>
      <c r="CN30" s="230"/>
      <c r="CO30" s="230"/>
      <c r="CP30" s="231"/>
      <c r="CQ30" s="282" t="str">
        <f>IF($B30="","",VLOOKUP($B30,'0.作業員マスタ入力'!DF25:EP366,24,TRUE))</f>
        <v/>
      </c>
      <c r="CR30" s="209"/>
      <c r="CS30" s="209"/>
      <c r="CT30" s="283"/>
      <c r="CU30" s="229"/>
      <c r="CV30" s="230"/>
      <c r="CW30" s="230"/>
      <c r="CX30" s="230"/>
      <c r="CY30" s="230"/>
      <c r="CZ30" s="231"/>
      <c r="DA30" s="118"/>
    </row>
    <row r="31" spans="1:105" ht="13.5" customHeight="1">
      <c r="A31" s="2"/>
      <c r="B31" s="261"/>
      <c r="C31" s="2"/>
      <c r="D31" s="264">
        <v>4</v>
      </c>
      <c r="E31" s="228"/>
      <c r="F31" s="310" t="str">
        <f>IF($B31="","",VLOOKUP($B31,'0.作業員マスタ入力'!DF18:EO367,4,TRUE))</f>
        <v/>
      </c>
      <c r="G31" s="227"/>
      <c r="H31" s="227"/>
      <c r="I31" s="227"/>
      <c r="J31" s="227"/>
      <c r="K31" s="227"/>
      <c r="L31" s="228"/>
      <c r="M31" s="309" t="str">
        <f>IF($B31="","",VLOOKUP($B31,'0.作業員マスタ入力'!DF18:EO367,5,TRUE))</f>
        <v/>
      </c>
      <c r="N31" s="224"/>
      <c r="O31" s="224"/>
      <c r="P31" s="224"/>
      <c r="Q31" s="224"/>
      <c r="R31" s="244"/>
      <c r="S31" s="224"/>
      <c r="T31" s="224"/>
      <c r="U31" s="225"/>
      <c r="V31" s="243"/>
      <c r="W31" s="224"/>
      <c r="X31" s="224"/>
      <c r="Y31" s="224"/>
      <c r="Z31" s="224"/>
      <c r="AA31" s="224"/>
      <c r="AB31" s="225"/>
      <c r="AC31" s="243" t="str">
        <f>IF($B31="","",VLOOKUP($B31,'0.作業員マスタ入力'!DF18:EO367,6,TRUE))</f>
        <v/>
      </c>
      <c r="AD31" s="224"/>
      <c r="AE31" s="224"/>
      <c r="AF31" s="224"/>
      <c r="AG31" s="224"/>
      <c r="AH31" s="224"/>
      <c r="AI31" s="224"/>
      <c r="AJ31" s="225"/>
      <c r="AK31" s="241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123" t="s">
        <v>60</v>
      </c>
      <c r="AX31" s="242" t="str">
        <f>IF($B31="","",VLOOKUP($B31,'0.作業員マスタ入力'!DF18:EO367,12,TRUE))</f>
        <v/>
      </c>
      <c r="AY31" s="224"/>
      <c r="AZ31" s="224"/>
      <c r="BA31" s="224"/>
      <c r="BB31" s="224"/>
      <c r="BC31" s="224"/>
      <c r="BD31" s="124" t="s">
        <v>62</v>
      </c>
      <c r="BE31" s="243" t="str">
        <f>IF($B31="","",VLOOKUP($B31,'0.作業員マスタ入力'!DF18:EP367,17,TRUE))</f>
        <v/>
      </c>
      <c r="BF31" s="224"/>
      <c r="BG31" s="224"/>
      <c r="BH31" s="224"/>
      <c r="BI31" s="224"/>
      <c r="BJ31" s="225"/>
      <c r="BK31" s="244" t="str">
        <f>IF($B31="","",VLOOKUP($B31,'0.作業員マスタ入力'!DF18:EP367,22,TRUE))</f>
        <v/>
      </c>
      <c r="BL31" s="225"/>
      <c r="BM31" s="243" t="s">
        <v>54</v>
      </c>
      <c r="BN31" s="224"/>
      <c r="BO31" s="224"/>
      <c r="BP31" s="224"/>
      <c r="BQ31" s="224"/>
      <c r="BR31" s="225"/>
      <c r="BS31" s="245" t="str">
        <f>IF($B31="","",VLOOKUP($B31,'0.作業員マスタ入力'!DF18:EP367,30,TRUE))</f>
        <v/>
      </c>
      <c r="BT31" s="224"/>
      <c r="BU31" s="224"/>
      <c r="BV31" s="224"/>
      <c r="BW31" s="224"/>
      <c r="BX31" s="225"/>
      <c r="BY31" s="245" t="str">
        <f>IF($B31="","",VLOOKUP($B31,'0.作業員マスタ入力'!DF18:EP367,31,TRUE))</f>
        <v/>
      </c>
      <c r="BZ31" s="224"/>
      <c r="CA31" s="224"/>
      <c r="CB31" s="224"/>
      <c r="CC31" s="224"/>
      <c r="CD31" s="225"/>
      <c r="CE31" s="245" t="str">
        <f>IF($B31="","",VLOOKUP($B31,'0.作業員マスタ入力'!DF18:EP367,32,TRUE))</f>
        <v/>
      </c>
      <c r="CF31" s="224"/>
      <c r="CG31" s="224"/>
      <c r="CH31" s="224"/>
      <c r="CI31" s="224"/>
      <c r="CJ31" s="225"/>
      <c r="CK31" s="280"/>
      <c r="CL31" s="224"/>
      <c r="CM31" s="224"/>
      <c r="CN31" s="224"/>
      <c r="CO31" s="224"/>
      <c r="CP31" s="225"/>
      <c r="CQ31" s="298" t="str">
        <f>IF($B31="","",VLOOKUP($B31,'0.作業員マスタ入力'!DF18:EP367,24,TRUE))</f>
        <v/>
      </c>
      <c r="CR31" s="212"/>
      <c r="CS31" s="281" t="str">
        <f>IF($B31="","",VLOOKUP($B31,'0.作業員マスタ入力'!DF18:EP367,25,TRUE))</f>
        <v/>
      </c>
      <c r="CT31" s="212"/>
      <c r="CU31" s="243" t="s">
        <v>98</v>
      </c>
      <c r="CV31" s="224"/>
      <c r="CW31" s="224"/>
      <c r="CX31" s="224"/>
      <c r="CY31" s="224"/>
      <c r="CZ31" s="225"/>
      <c r="DA31" s="118"/>
    </row>
    <row r="32" spans="1:105" ht="13.5" customHeight="1">
      <c r="A32" s="2"/>
      <c r="B32" s="262"/>
      <c r="C32" s="2"/>
      <c r="D32" s="226"/>
      <c r="E32" s="228"/>
      <c r="F32" s="310" t="str">
        <f>IF($B31="","",VLOOKUP($B31,'0.作業員マスタ入力'!DF18:EO367,3,TRUE))</f>
        <v/>
      </c>
      <c r="G32" s="227"/>
      <c r="H32" s="227"/>
      <c r="I32" s="227"/>
      <c r="J32" s="227"/>
      <c r="K32" s="227"/>
      <c r="L32" s="228"/>
      <c r="M32" s="226"/>
      <c r="N32" s="227"/>
      <c r="O32" s="227"/>
      <c r="P32" s="227"/>
      <c r="Q32" s="227"/>
      <c r="R32" s="226"/>
      <c r="S32" s="227"/>
      <c r="T32" s="227"/>
      <c r="U32" s="228"/>
      <c r="V32" s="277"/>
      <c r="W32" s="249"/>
      <c r="X32" s="249"/>
      <c r="Y32" s="249"/>
      <c r="Z32" s="249"/>
      <c r="AA32" s="249"/>
      <c r="AB32" s="250"/>
      <c r="AC32" s="277"/>
      <c r="AD32" s="249"/>
      <c r="AE32" s="249"/>
      <c r="AF32" s="249"/>
      <c r="AG32" s="249"/>
      <c r="AH32" s="249"/>
      <c r="AI32" s="249"/>
      <c r="AJ32" s="250"/>
      <c r="AK32" s="248" t="str">
        <f>IF($B31="","",VLOOKUP($B31,'0.作業員マスタ入力'!DF18:EO367,11,TRUE))</f>
        <v/>
      </c>
      <c r="AL32" s="249"/>
      <c r="AM32" s="249"/>
      <c r="AN32" s="249"/>
      <c r="AO32" s="249"/>
      <c r="AP32" s="249"/>
      <c r="AQ32" s="249"/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249"/>
      <c r="BD32" s="250"/>
      <c r="BE32" s="226"/>
      <c r="BF32" s="227"/>
      <c r="BG32" s="227"/>
      <c r="BH32" s="227"/>
      <c r="BI32" s="227"/>
      <c r="BJ32" s="228"/>
      <c r="BK32" s="226"/>
      <c r="BL32" s="228"/>
      <c r="BM32" s="226"/>
      <c r="BN32" s="227"/>
      <c r="BO32" s="227"/>
      <c r="BP32" s="227"/>
      <c r="BQ32" s="227"/>
      <c r="BR32" s="228"/>
      <c r="BS32" s="226"/>
      <c r="BT32" s="227"/>
      <c r="BU32" s="227"/>
      <c r="BV32" s="227"/>
      <c r="BW32" s="227"/>
      <c r="BX32" s="228"/>
      <c r="BY32" s="226"/>
      <c r="BZ32" s="227"/>
      <c r="CA32" s="227"/>
      <c r="CB32" s="227"/>
      <c r="CC32" s="227"/>
      <c r="CD32" s="228"/>
      <c r="CE32" s="226"/>
      <c r="CF32" s="227"/>
      <c r="CG32" s="227"/>
      <c r="CH32" s="227"/>
      <c r="CI32" s="227"/>
      <c r="CJ32" s="228"/>
      <c r="CK32" s="226"/>
      <c r="CL32" s="227"/>
      <c r="CM32" s="227"/>
      <c r="CN32" s="227"/>
      <c r="CO32" s="227"/>
      <c r="CP32" s="228"/>
      <c r="CQ32" s="278" t="str">
        <f>IF($B31="","",VLOOKUP($B31,'0.作業員マスタ入力'!DF18:EP367,26,TRUE))</f>
        <v/>
      </c>
      <c r="CR32" s="236"/>
      <c r="CS32" s="278" t="str">
        <f>IF($B31="","",VLOOKUP($B31,'0.作業員マスタ入力'!DF18:EP367,27,TRUE))</f>
        <v/>
      </c>
      <c r="CT32" s="236"/>
      <c r="CU32" s="226"/>
      <c r="CV32" s="227"/>
      <c r="CW32" s="227"/>
      <c r="CX32" s="227"/>
      <c r="CY32" s="227"/>
      <c r="CZ32" s="228"/>
      <c r="DA32" s="118"/>
    </row>
    <row r="33" spans="1:105" ht="13.5" customHeight="1">
      <c r="A33" s="2"/>
      <c r="B33" s="262"/>
      <c r="C33" s="2"/>
      <c r="D33" s="226"/>
      <c r="E33" s="228"/>
      <c r="F33" s="226"/>
      <c r="G33" s="227"/>
      <c r="H33" s="227"/>
      <c r="I33" s="227"/>
      <c r="J33" s="227"/>
      <c r="K33" s="227"/>
      <c r="L33" s="228"/>
      <c r="M33" s="226"/>
      <c r="N33" s="227"/>
      <c r="O33" s="227"/>
      <c r="P33" s="227"/>
      <c r="Q33" s="227"/>
      <c r="R33" s="226"/>
      <c r="S33" s="227"/>
      <c r="T33" s="227"/>
      <c r="U33" s="228"/>
      <c r="V33" s="308" t="str">
        <f>IF($B31="","",VLOOKUP($B31,'0.作業員マスタ入力'!DF18:EO367,10,TRUE))</f>
        <v/>
      </c>
      <c r="W33" s="252"/>
      <c r="X33" s="252"/>
      <c r="Y33" s="252"/>
      <c r="Z33" s="252"/>
      <c r="AA33" s="252"/>
      <c r="AB33" s="247"/>
      <c r="AC33" s="312" t="str">
        <f>IF($B31="","",VLOOKUP($B31,'0.作業員マスタ入力'!DF18:EO367,7,TRUE))</f>
        <v/>
      </c>
      <c r="AD33" s="224"/>
      <c r="AE33" s="224"/>
      <c r="AF33" s="224"/>
      <c r="AG33" s="224"/>
      <c r="AH33" s="224"/>
      <c r="AI33" s="224"/>
      <c r="AJ33" s="225"/>
      <c r="AK33" s="251" t="str">
        <f>IF($B31="","",VLOOKUP($B31,'0.作業員マスタ入力'!DF18:EO367,14,TRUE))</f>
        <v/>
      </c>
      <c r="AL33" s="252"/>
      <c r="AM33" s="252"/>
      <c r="AN33" s="252"/>
      <c r="AO33" s="252"/>
      <c r="AP33" s="252"/>
      <c r="AQ33" s="253" t="str">
        <f>IF($B31="","",VLOOKUP($B31,'0.作業員マスタ入力'!DF18:EO367,13,TRUE))</f>
        <v/>
      </c>
      <c r="AR33" s="252"/>
      <c r="AS33" s="252"/>
      <c r="AT33" s="252"/>
      <c r="AU33" s="252"/>
      <c r="AV33" s="252"/>
      <c r="AW33" s="121" t="s">
        <v>60</v>
      </c>
      <c r="AX33" s="253" t="str">
        <f>IF($B31="","",VLOOKUP($B31,'0.作業員マスタ入力'!DF18:EO367,16,TRUE))</f>
        <v/>
      </c>
      <c r="AY33" s="252"/>
      <c r="AZ33" s="252"/>
      <c r="BA33" s="252"/>
      <c r="BB33" s="252"/>
      <c r="BC33" s="252"/>
      <c r="BD33" s="122" t="s">
        <v>62</v>
      </c>
      <c r="BE33" s="299" t="str">
        <f>IF($B31="","",VLOOKUP($B31,'0.作業員マスタ入力'!DF18:EP367,19,TRUE))</f>
        <v/>
      </c>
      <c r="BF33" s="252"/>
      <c r="BG33" s="246" t="s">
        <v>52</v>
      </c>
      <c r="BH33" s="252"/>
      <c r="BI33" s="246" t="str">
        <f>IF($B31="","",VLOOKUP($B31,'0.作業員マスタ入力'!DF18:EP367,21,TRUE))</f>
        <v/>
      </c>
      <c r="BJ33" s="247"/>
      <c r="BK33" s="226"/>
      <c r="BL33" s="228"/>
      <c r="BM33" s="271" t="s">
        <v>54</v>
      </c>
      <c r="BN33" s="252"/>
      <c r="BO33" s="252"/>
      <c r="BP33" s="252"/>
      <c r="BQ33" s="252"/>
      <c r="BR33" s="247"/>
      <c r="BS33" s="226"/>
      <c r="BT33" s="227"/>
      <c r="BU33" s="227"/>
      <c r="BV33" s="227"/>
      <c r="BW33" s="227"/>
      <c r="BX33" s="228"/>
      <c r="BY33" s="226"/>
      <c r="BZ33" s="227"/>
      <c r="CA33" s="227"/>
      <c r="CB33" s="227"/>
      <c r="CC33" s="227"/>
      <c r="CD33" s="228"/>
      <c r="CE33" s="226"/>
      <c r="CF33" s="227"/>
      <c r="CG33" s="227"/>
      <c r="CH33" s="227"/>
      <c r="CI33" s="227"/>
      <c r="CJ33" s="228"/>
      <c r="CK33" s="226"/>
      <c r="CL33" s="227"/>
      <c r="CM33" s="227"/>
      <c r="CN33" s="227"/>
      <c r="CO33" s="227"/>
      <c r="CP33" s="228"/>
      <c r="CQ33" s="278" t="str">
        <f>IF($B31="","",VLOOKUP($B31,'0.作業員マスタ入力'!DF18:EP367,28,TRUE))</f>
        <v/>
      </c>
      <c r="CR33" s="236"/>
      <c r="CS33" s="278" t="str">
        <f>IF($B31="","",VLOOKUP($B31,'0.作業員マスタ入力'!DF18:EP367,29,TRUE))</f>
        <v/>
      </c>
      <c r="CT33" s="236"/>
      <c r="CU33" s="271" t="s">
        <v>98</v>
      </c>
      <c r="CV33" s="252"/>
      <c r="CW33" s="252"/>
      <c r="CX33" s="252"/>
      <c r="CY33" s="252"/>
      <c r="CZ33" s="247"/>
      <c r="DA33" s="118"/>
    </row>
    <row r="34" spans="1:105" ht="13.5" customHeight="1">
      <c r="A34" s="2"/>
      <c r="B34" s="263"/>
      <c r="C34" s="2"/>
      <c r="D34" s="229"/>
      <c r="E34" s="231"/>
      <c r="F34" s="229"/>
      <c r="G34" s="230"/>
      <c r="H34" s="230"/>
      <c r="I34" s="230"/>
      <c r="J34" s="230"/>
      <c r="K34" s="230"/>
      <c r="L34" s="231"/>
      <c r="M34" s="229"/>
      <c r="N34" s="230"/>
      <c r="O34" s="230"/>
      <c r="P34" s="230"/>
      <c r="Q34" s="230"/>
      <c r="R34" s="229"/>
      <c r="S34" s="230"/>
      <c r="T34" s="230"/>
      <c r="U34" s="231"/>
      <c r="V34" s="229"/>
      <c r="W34" s="230"/>
      <c r="X34" s="230"/>
      <c r="Y34" s="230"/>
      <c r="Z34" s="230"/>
      <c r="AA34" s="230"/>
      <c r="AB34" s="231"/>
      <c r="AC34" s="277"/>
      <c r="AD34" s="249"/>
      <c r="AE34" s="249"/>
      <c r="AF34" s="249"/>
      <c r="AG34" s="249"/>
      <c r="AH34" s="249"/>
      <c r="AI34" s="249"/>
      <c r="AJ34" s="250"/>
      <c r="AK34" s="254" t="str">
        <f>IF($B31="","",VLOOKUP($B31,'0.作業員マスタ入力'!DF18:EO367,15,TRUE))</f>
        <v/>
      </c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1"/>
      <c r="BE34" s="229"/>
      <c r="BF34" s="230"/>
      <c r="BG34" s="230"/>
      <c r="BH34" s="230"/>
      <c r="BI34" s="230"/>
      <c r="BJ34" s="231"/>
      <c r="BK34" s="229"/>
      <c r="BL34" s="231"/>
      <c r="BM34" s="229"/>
      <c r="BN34" s="230"/>
      <c r="BO34" s="230"/>
      <c r="BP34" s="230"/>
      <c r="BQ34" s="230"/>
      <c r="BR34" s="231"/>
      <c r="BS34" s="229"/>
      <c r="BT34" s="230"/>
      <c r="BU34" s="230"/>
      <c r="BV34" s="230"/>
      <c r="BW34" s="230"/>
      <c r="BX34" s="231"/>
      <c r="BY34" s="229"/>
      <c r="BZ34" s="230"/>
      <c r="CA34" s="230"/>
      <c r="CB34" s="230"/>
      <c r="CC34" s="230"/>
      <c r="CD34" s="231"/>
      <c r="CE34" s="229"/>
      <c r="CF34" s="230"/>
      <c r="CG34" s="230"/>
      <c r="CH34" s="230"/>
      <c r="CI34" s="230"/>
      <c r="CJ34" s="231"/>
      <c r="CK34" s="229"/>
      <c r="CL34" s="230"/>
      <c r="CM34" s="230"/>
      <c r="CN34" s="230"/>
      <c r="CO34" s="230"/>
      <c r="CP34" s="231"/>
      <c r="CQ34" s="282" t="str">
        <f>IF($B34="","",VLOOKUP($B34,'0.作業員マスタ入力'!DF29:EP370,24,TRUE))</f>
        <v/>
      </c>
      <c r="CR34" s="209"/>
      <c r="CS34" s="209"/>
      <c r="CT34" s="283"/>
      <c r="CU34" s="229"/>
      <c r="CV34" s="230"/>
      <c r="CW34" s="230"/>
      <c r="CX34" s="230"/>
      <c r="CY34" s="230"/>
      <c r="CZ34" s="231"/>
      <c r="DA34" s="118"/>
    </row>
    <row r="35" spans="1:105" ht="12" customHeight="1">
      <c r="A35" s="2"/>
      <c r="B35" s="261"/>
      <c r="C35" s="2"/>
      <c r="D35" s="264">
        <v>5</v>
      </c>
      <c r="E35" s="228"/>
      <c r="F35" s="311" t="str">
        <f>IF($B35="","",VLOOKUP($B35,'0.作業員マスタ入力'!DF18:EO371,4,TRUE))</f>
        <v/>
      </c>
      <c r="G35" s="227"/>
      <c r="H35" s="227"/>
      <c r="I35" s="227"/>
      <c r="J35" s="227"/>
      <c r="K35" s="227"/>
      <c r="L35" s="228"/>
      <c r="M35" s="244" t="str">
        <f>IF($B35="","",VLOOKUP($B35,'0.作業員マスタ入力'!DF18:EO371,5,TRUE))</f>
        <v/>
      </c>
      <c r="N35" s="224"/>
      <c r="O35" s="224"/>
      <c r="P35" s="224"/>
      <c r="Q35" s="224"/>
      <c r="R35" s="244"/>
      <c r="S35" s="224"/>
      <c r="T35" s="224"/>
      <c r="U35" s="225"/>
      <c r="V35" s="243"/>
      <c r="W35" s="224"/>
      <c r="X35" s="224"/>
      <c r="Y35" s="224"/>
      <c r="Z35" s="224"/>
      <c r="AA35" s="224"/>
      <c r="AB35" s="225"/>
      <c r="AC35" s="243" t="str">
        <f>IF($B35="","",VLOOKUP($B35,'0.作業員マスタ入力'!DF18:EO371,6,TRUE))</f>
        <v/>
      </c>
      <c r="AD35" s="224"/>
      <c r="AE35" s="224"/>
      <c r="AF35" s="224"/>
      <c r="AG35" s="224"/>
      <c r="AH35" s="224"/>
      <c r="AI35" s="224"/>
      <c r="AJ35" s="225"/>
      <c r="AK35" s="241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123" t="s">
        <v>60</v>
      </c>
      <c r="AX35" s="242" t="str">
        <f>IF($B35="","",VLOOKUP($B35,'0.作業員マスタ入力'!DF18:EO371,12,TRUE))</f>
        <v/>
      </c>
      <c r="AY35" s="224"/>
      <c r="AZ35" s="224"/>
      <c r="BA35" s="224"/>
      <c r="BB35" s="224"/>
      <c r="BC35" s="224"/>
      <c r="BD35" s="124" t="s">
        <v>62</v>
      </c>
      <c r="BE35" s="243" t="str">
        <f>IF($B35="","",VLOOKUP($B35,'0.作業員マスタ入力'!DF18:EP371,17,TRUE))</f>
        <v/>
      </c>
      <c r="BF35" s="224"/>
      <c r="BG35" s="224"/>
      <c r="BH35" s="224"/>
      <c r="BI35" s="224"/>
      <c r="BJ35" s="225"/>
      <c r="BK35" s="244" t="str">
        <f>IF($B35="","",VLOOKUP($B35,'0.作業員マスタ入力'!DF18:EP371,22,TRUE))</f>
        <v/>
      </c>
      <c r="BL35" s="225"/>
      <c r="BM35" s="243" t="s">
        <v>54</v>
      </c>
      <c r="BN35" s="224"/>
      <c r="BO35" s="224"/>
      <c r="BP35" s="224"/>
      <c r="BQ35" s="224"/>
      <c r="BR35" s="225"/>
      <c r="BS35" s="245" t="str">
        <f>IF($B35="","",VLOOKUP($B35,'0.作業員マスタ入力'!DF18:EP371,30,TRUE))</f>
        <v/>
      </c>
      <c r="BT35" s="224"/>
      <c r="BU35" s="224"/>
      <c r="BV35" s="224"/>
      <c r="BW35" s="224"/>
      <c r="BX35" s="225"/>
      <c r="BY35" s="245" t="str">
        <f>IF($B35="","",VLOOKUP($B35,'0.作業員マスタ入力'!DF18:EP371,31,TRUE))</f>
        <v/>
      </c>
      <c r="BZ35" s="224"/>
      <c r="CA35" s="224"/>
      <c r="CB35" s="224"/>
      <c r="CC35" s="224"/>
      <c r="CD35" s="225"/>
      <c r="CE35" s="245" t="str">
        <f>IF($B35="","",VLOOKUP($B35,'0.作業員マスタ入力'!DF18:EP371,32,TRUE))</f>
        <v/>
      </c>
      <c r="CF35" s="224"/>
      <c r="CG35" s="224"/>
      <c r="CH35" s="224"/>
      <c r="CI35" s="224"/>
      <c r="CJ35" s="225"/>
      <c r="CK35" s="280"/>
      <c r="CL35" s="224"/>
      <c r="CM35" s="224"/>
      <c r="CN35" s="224"/>
      <c r="CO35" s="224"/>
      <c r="CP35" s="225"/>
      <c r="CQ35" s="298" t="str">
        <f>IF($B35="","",VLOOKUP($B35,'0.作業員マスタ入力'!DF18:EP371,24,TRUE))</f>
        <v/>
      </c>
      <c r="CR35" s="212"/>
      <c r="CS35" s="281" t="str">
        <f>IF($B35="","",VLOOKUP($B35,'0.作業員マスタ入力'!DF18:EP371,25,TRUE))</f>
        <v/>
      </c>
      <c r="CT35" s="212"/>
      <c r="CU35" s="243" t="s">
        <v>98</v>
      </c>
      <c r="CV35" s="224"/>
      <c r="CW35" s="224"/>
      <c r="CX35" s="224"/>
      <c r="CY35" s="224"/>
      <c r="CZ35" s="225"/>
      <c r="DA35" s="118"/>
    </row>
    <row r="36" spans="1:105" ht="13.5" customHeight="1">
      <c r="A36" s="2"/>
      <c r="B36" s="262"/>
      <c r="C36" s="2"/>
      <c r="D36" s="226"/>
      <c r="E36" s="228"/>
      <c r="F36" s="311" t="str">
        <f>IF($B35="","",VLOOKUP($B35,'0.作業員マスタ入力'!DF18:EO371,3,TRUE))</f>
        <v/>
      </c>
      <c r="G36" s="227"/>
      <c r="H36" s="227"/>
      <c r="I36" s="227"/>
      <c r="J36" s="227"/>
      <c r="K36" s="227"/>
      <c r="L36" s="228"/>
      <c r="M36" s="226"/>
      <c r="N36" s="227"/>
      <c r="O36" s="227"/>
      <c r="P36" s="227"/>
      <c r="Q36" s="227"/>
      <c r="R36" s="226"/>
      <c r="S36" s="227"/>
      <c r="T36" s="227"/>
      <c r="U36" s="228"/>
      <c r="V36" s="277"/>
      <c r="W36" s="249"/>
      <c r="X36" s="249"/>
      <c r="Y36" s="249"/>
      <c r="Z36" s="249"/>
      <c r="AA36" s="249"/>
      <c r="AB36" s="250"/>
      <c r="AC36" s="277"/>
      <c r="AD36" s="249"/>
      <c r="AE36" s="249"/>
      <c r="AF36" s="249"/>
      <c r="AG36" s="249"/>
      <c r="AH36" s="249"/>
      <c r="AI36" s="249"/>
      <c r="AJ36" s="250"/>
      <c r="AK36" s="248" t="str">
        <f>IF($B35="","",VLOOKUP($B35,'0.作業員マスタ入力'!DF18:EO371,11,TRUE))</f>
        <v/>
      </c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50"/>
      <c r="BE36" s="226"/>
      <c r="BF36" s="227"/>
      <c r="BG36" s="227"/>
      <c r="BH36" s="227"/>
      <c r="BI36" s="227"/>
      <c r="BJ36" s="228"/>
      <c r="BK36" s="226"/>
      <c r="BL36" s="228"/>
      <c r="BM36" s="226"/>
      <c r="BN36" s="227"/>
      <c r="BO36" s="227"/>
      <c r="BP36" s="227"/>
      <c r="BQ36" s="227"/>
      <c r="BR36" s="228"/>
      <c r="BS36" s="226"/>
      <c r="BT36" s="227"/>
      <c r="BU36" s="227"/>
      <c r="BV36" s="227"/>
      <c r="BW36" s="227"/>
      <c r="BX36" s="228"/>
      <c r="BY36" s="226"/>
      <c r="BZ36" s="227"/>
      <c r="CA36" s="227"/>
      <c r="CB36" s="227"/>
      <c r="CC36" s="227"/>
      <c r="CD36" s="228"/>
      <c r="CE36" s="226"/>
      <c r="CF36" s="227"/>
      <c r="CG36" s="227"/>
      <c r="CH36" s="227"/>
      <c r="CI36" s="227"/>
      <c r="CJ36" s="228"/>
      <c r="CK36" s="226"/>
      <c r="CL36" s="227"/>
      <c r="CM36" s="227"/>
      <c r="CN36" s="227"/>
      <c r="CO36" s="227"/>
      <c r="CP36" s="228"/>
      <c r="CQ36" s="278" t="str">
        <f>IF($B35="","",VLOOKUP($B35,'0.作業員マスタ入力'!DF18:EP371,26,TRUE))</f>
        <v/>
      </c>
      <c r="CR36" s="236"/>
      <c r="CS36" s="278" t="str">
        <f>IF($B35="","",VLOOKUP($B35,'0.作業員マスタ入力'!DF18:EP371,27,TRUE))</f>
        <v/>
      </c>
      <c r="CT36" s="236"/>
      <c r="CU36" s="226"/>
      <c r="CV36" s="227"/>
      <c r="CW36" s="227"/>
      <c r="CX36" s="227"/>
      <c r="CY36" s="227"/>
      <c r="CZ36" s="228"/>
      <c r="DA36" s="118"/>
    </row>
    <row r="37" spans="1:105" ht="13.5" customHeight="1">
      <c r="A37" s="2"/>
      <c r="B37" s="262"/>
      <c r="C37" s="2"/>
      <c r="D37" s="226"/>
      <c r="E37" s="228"/>
      <c r="F37" s="226"/>
      <c r="G37" s="227"/>
      <c r="H37" s="227"/>
      <c r="I37" s="227"/>
      <c r="J37" s="227"/>
      <c r="K37" s="227"/>
      <c r="L37" s="228"/>
      <c r="M37" s="226"/>
      <c r="N37" s="227"/>
      <c r="O37" s="227"/>
      <c r="P37" s="227"/>
      <c r="Q37" s="227"/>
      <c r="R37" s="226"/>
      <c r="S37" s="227"/>
      <c r="T37" s="227"/>
      <c r="U37" s="228"/>
      <c r="V37" s="308" t="str">
        <f>IF($B35="","",VLOOKUP($B35,'0.作業員マスタ入力'!DF18:EO371,10,TRUE))</f>
        <v/>
      </c>
      <c r="W37" s="252"/>
      <c r="X37" s="252"/>
      <c r="Y37" s="252"/>
      <c r="Z37" s="252"/>
      <c r="AA37" s="252"/>
      <c r="AB37" s="247"/>
      <c r="AC37" s="312" t="str">
        <f>IF($B35="","",VLOOKUP($B35,'0.作業員マスタ入力'!DF18:EO371,7,TRUE))</f>
        <v/>
      </c>
      <c r="AD37" s="224"/>
      <c r="AE37" s="224"/>
      <c r="AF37" s="224"/>
      <c r="AG37" s="224"/>
      <c r="AH37" s="224"/>
      <c r="AI37" s="224"/>
      <c r="AJ37" s="225"/>
      <c r="AK37" s="251" t="str">
        <f>IF($B35="","",VLOOKUP($B35,'0.作業員マスタ入力'!DF18:EO371,14,TRUE))</f>
        <v/>
      </c>
      <c r="AL37" s="252"/>
      <c r="AM37" s="252"/>
      <c r="AN37" s="252"/>
      <c r="AO37" s="252"/>
      <c r="AP37" s="252"/>
      <c r="AQ37" s="253" t="str">
        <f>IF($B35="","",VLOOKUP($B35,'0.作業員マスタ入力'!DF18:EO371,13,TRUE))</f>
        <v/>
      </c>
      <c r="AR37" s="252"/>
      <c r="AS37" s="252"/>
      <c r="AT37" s="252"/>
      <c r="AU37" s="252"/>
      <c r="AV37" s="252"/>
      <c r="AW37" s="121" t="s">
        <v>60</v>
      </c>
      <c r="AX37" s="253" t="str">
        <f>IF($B35="","",VLOOKUP($B35,'0.作業員マスタ入力'!DF18:EO371,16,TRUE))</f>
        <v/>
      </c>
      <c r="AY37" s="252"/>
      <c r="AZ37" s="252"/>
      <c r="BA37" s="252"/>
      <c r="BB37" s="252"/>
      <c r="BC37" s="252"/>
      <c r="BD37" s="122" t="s">
        <v>62</v>
      </c>
      <c r="BE37" s="299" t="str">
        <f>IF($B35="","",VLOOKUP($B35,'0.作業員マスタ入力'!DF18:EP371,19,TRUE))</f>
        <v/>
      </c>
      <c r="BF37" s="252"/>
      <c r="BG37" s="246" t="s">
        <v>52</v>
      </c>
      <c r="BH37" s="252"/>
      <c r="BI37" s="246" t="str">
        <f>IF($B35="","",VLOOKUP($B35,'0.作業員マスタ入力'!DF18:EP371,21,TRUE))</f>
        <v/>
      </c>
      <c r="BJ37" s="247"/>
      <c r="BK37" s="226"/>
      <c r="BL37" s="228"/>
      <c r="BM37" s="271" t="s">
        <v>54</v>
      </c>
      <c r="BN37" s="252"/>
      <c r="BO37" s="252"/>
      <c r="BP37" s="252"/>
      <c r="BQ37" s="252"/>
      <c r="BR37" s="247"/>
      <c r="BS37" s="226"/>
      <c r="BT37" s="227"/>
      <c r="BU37" s="227"/>
      <c r="BV37" s="227"/>
      <c r="BW37" s="227"/>
      <c r="BX37" s="228"/>
      <c r="BY37" s="226"/>
      <c r="BZ37" s="227"/>
      <c r="CA37" s="227"/>
      <c r="CB37" s="227"/>
      <c r="CC37" s="227"/>
      <c r="CD37" s="228"/>
      <c r="CE37" s="226"/>
      <c r="CF37" s="227"/>
      <c r="CG37" s="227"/>
      <c r="CH37" s="227"/>
      <c r="CI37" s="227"/>
      <c r="CJ37" s="228"/>
      <c r="CK37" s="226"/>
      <c r="CL37" s="227"/>
      <c r="CM37" s="227"/>
      <c r="CN37" s="227"/>
      <c r="CO37" s="227"/>
      <c r="CP37" s="228"/>
      <c r="CQ37" s="278" t="str">
        <f>IF($B35="","",VLOOKUP($B35,'0.作業員マスタ入力'!DF18:EP371,28,TRUE))</f>
        <v/>
      </c>
      <c r="CR37" s="236"/>
      <c r="CS37" s="278" t="str">
        <f>IF($B35="","",VLOOKUP($B35,'0.作業員マスタ入力'!DF18:EP371,29,TRUE))</f>
        <v/>
      </c>
      <c r="CT37" s="236"/>
      <c r="CU37" s="271" t="s">
        <v>98</v>
      </c>
      <c r="CV37" s="252"/>
      <c r="CW37" s="252"/>
      <c r="CX37" s="252"/>
      <c r="CY37" s="252"/>
      <c r="CZ37" s="247"/>
      <c r="DA37" s="118"/>
    </row>
    <row r="38" spans="1:105" ht="13.5" customHeight="1">
      <c r="A38" s="2"/>
      <c r="B38" s="263"/>
      <c r="C38" s="2"/>
      <c r="D38" s="229"/>
      <c r="E38" s="231"/>
      <c r="F38" s="229"/>
      <c r="G38" s="230"/>
      <c r="H38" s="230"/>
      <c r="I38" s="230"/>
      <c r="J38" s="230"/>
      <c r="K38" s="230"/>
      <c r="L38" s="231"/>
      <c r="M38" s="229"/>
      <c r="N38" s="230"/>
      <c r="O38" s="230"/>
      <c r="P38" s="230"/>
      <c r="Q38" s="230"/>
      <c r="R38" s="229"/>
      <c r="S38" s="230"/>
      <c r="T38" s="230"/>
      <c r="U38" s="231"/>
      <c r="V38" s="229"/>
      <c r="W38" s="230"/>
      <c r="X38" s="230"/>
      <c r="Y38" s="230"/>
      <c r="Z38" s="230"/>
      <c r="AA38" s="230"/>
      <c r="AB38" s="231"/>
      <c r="AC38" s="277"/>
      <c r="AD38" s="249"/>
      <c r="AE38" s="249"/>
      <c r="AF38" s="249"/>
      <c r="AG38" s="249"/>
      <c r="AH38" s="249"/>
      <c r="AI38" s="249"/>
      <c r="AJ38" s="250"/>
      <c r="AK38" s="254" t="str">
        <f>IF($B35="","",VLOOKUP($B35,'0.作業員マスタ入力'!DF18:EO371,15,TRUE))</f>
        <v/>
      </c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1"/>
      <c r="BE38" s="229"/>
      <c r="BF38" s="230"/>
      <c r="BG38" s="230"/>
      <c r="BH38" s="230"/>
      <c r="BI38" s="230"/>
      <c r="BJ38" s="231"/>
      <c r="BK38" s="229"/>
      <c r="BL38" s="231"/>
      <c r="BM38" s="229"/>
      <c r="BN38" s="230"/>
      <c r="BO38" s="230"/>
      <c r="BP38" s="230"/>
      <c r="BQ38" s="230"/>
      <c r="BR38" s="231"/>
      <c r="BS38" s="229"/>
      <c r="BT38" s="230"/>
      <c r="BU38" s="230"/>
      <c r="BV38" s="230"/>
      <c r="BW38" s="230"/>
      <c r="BX38" s="231"/>
      <c r="BY38" s="229"/>
      <c r="BZ38" s="230"/>
      <c r="CA38" s="230"/>
      <c r="CB38" s="230"/>
      <c r="CC38" s="230"/>
      <c r="CD38" s="231"/>
      <c r="CE38" s="229"/>
      <c r="CF38" s="230"/>
      <c r="CG38" s="230"/>
      <c r="CH38" s="230"/>
      <c r="CI38" s="230"/>
      <c r="CJ38" s="231"/>
      <c r="CK38" s="229"/>
      <c r="CL38" s="230"/>
      <c r="CM38" s="230"/>
      <c r="CN38" s="230"/>
      <c r="CO38" s="230"/>
      <c r="CP38" s="231"/>
      <c r="CQ38" s="282" t="str">
        <f>IF($B38="","",VLOOKUP($B38,'0.作業員マスタ入力'!DF33:EP374,24,TRUE))</f>
        <v/>
      </c>
      <c r="CR38" s="209"/>
      <c r="CS38" s="209"/>
      <c r="CT38" s="283"/>
      <c r="CU38" s="229"/>
      <c r="CV38" s="230"/>
      <c r="CW38" s="230"/>
      <c r="CX38" s="230"/>
      <c r="CY38" s="230"/>
      <c r="CZ38" s="231"/>
      <c r="DA38" s="118"/>
    </row>
    <row r="39" spans="1:105" ht="12" customHeight="1">
      <c r="A39" s="2"/>
      <c r="B39" s="261"/>
      <c r="C39" s="2"/>
      <c r="D39" s="264">
        <v>6</v>
      </c>
      <c r="E39" s="228"/>
      <c r="F39" s="311" t="str">
        <f>IF($B39="","",VLOOKUP($B39,'0.作業員マスタ入力'!DF18:EO375,4,TRUE))</f>
        <v/>
      </c>
      <c r="G39" s="227"/>
      <c r="H39" s="227"/>
      <c r="I39" s="227"/>
      <c r="J39" s="227"/>
      <c r="K39" s="227"/>
      <c r="L39" s="228"/>
      <c r="M39" s="244" t="str">
        <f>IF($B39="","",VLOOKUP($B39,'0.作業員マスタ入力'!DF18:EO375,5,TRUE))</f>
        <v/>
      </c>
      <c r="N39" s="224"/>
      <c r="O39" s="224"/>
      <c r="P39" s="224"/>
      <c r="Q39" s="224"/>
      <c r="R39" s="244"/>
      <c r="S39" s="224"/>
      <c r="T39" s="224"/>
      <c r="U39" s="225"/>
      <c r="V39" s="243"/>
      <c r="W39" s="224"/>
      <c r="X39" s="224"/>
      <c r="Y39" s="224"/>
      <c r="Z39" s="224"/>
      <c r="AA39" s="224"/>
      <c r="AB39" s="225"/>
      <c r="AC39" s="243" t="str">
        <f>IF($B39="","",VLOOKUP($B39,'0.作業員マスタ入力'!DF18:EO375,6,TRUE))</f>
        <v/>
      </c>
      <c r="AD39" s="224"/>
      <c r="AE39" s="224"/>
      <c r="AF39" s="224"/>
      <c r="AG39" s="224"/>
      <c r="AH39" s="224"/>
      <c r="AI39" s="224"/>
      <c r="AJ39" s="225"/>
      <c r="AK39" s="241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123" t="s">
        <v>60</v>
      </c>
      <c r="AX39" s="242" t="str">
        <f>IF($B39="","",VLOOKUP($B39,'0.作業員マスタ入力'!DF18:EO375,12,TRUE))</f>
        <v/>
      </c>
      <c r="AY39" s="224"/>
      <c r="AZ39" s="224"/>
      <c r="BA39" s="224"/>
      <c r="BB39" s="224"/>
      <c r="BC39" s="224"/>
      <c r="BD39" s="124" t="s">
        <v>62</v>
      </c>
      <c r="BE39" s="243" t="str">
        <f>IF($B39="","",VLOOKUP($B39,'0.作業員マスタ入力'!DF18:EP375,17,TRUE))</f>
        <v/>
      </c>
      <c r="BF39" s="224"/>
      <c r="BG39" s="224"/>
      <c r="BH39" s="224"/>
      <c r="BI39" s="224"/>
      <c r="BJ39" s="225"/>
      <c r="BK39" s="244" t="str">
        <f>IF($B39="","",VLOOKUP($B39,'0.作業員マスタ入力'!DF18:EP375,22,TRUE))</f>
        <v/>
      </c>
      <c r="BL39" s="225"/>
      <c r="BM39" s="243" t="s">
        <v>54</v>
      </c>
      <c r="BN39" s="224"/>
      <c r="BO39" s="224"/>
      <c r="BP39" s="224"/>
      <c r="BQ39" s="224"/>
      <c r="BR39" s="225"/>
      <c r="BS39" s="245" t="str">
        <f>IF($B39="","",VLOOKUP($B39,'0.作業員マスタ入力'!DF18:EP375,30,TRUE))</f>
        <v/>
      </c>
      <c r="BT39" s="224"/>
      <c r="BU39" s="224"/>
      <c r="BV39" s="224"/>
      <c r="BW39" s="224"/>
      <c r="BX39" s="225"/>
      <c r="BY39" s="245" t="str">
        <f>IF($B39="","",VLOOKUP($B39,'0.作業員マスタ入力'!DF18:EP375,31,TRUE))</f>
        <v/>
      </c>
      <c r="BZ39" s="224"/>
      <c r="CA39" s="224"/>
      <c r="CB39" s="224"/>
      <c r="CC39" s="224"/>
      <c r="CD39" s="225"/>
      <c r="CE39" s="245" t="str">
        <f>IF($B39="","",VLOOKUP($B39,'0.作業員マスタ入力'!DF18:EP375,32,TRUE))</f>
        <v/>
      </c>
      <c r="CF39" s="224"/>
      <c r="CG39" s="224"/>
      <c r="CH39" s="224"/>
      <c r="CI39" s="224"/>
      <c r="CJ39" s="225"/>
      <c r="CK39" s="280"/>
      <c r="CL39" s="224"/>
      <c r="CM39" s="224"/>
      <c r="CN39" s="224"/>
      <c r="CO39" s="224"/>
      <c r="CP39" s="225"/>
      <c r="CQ39" s="298" t="str">
        <f>IF($B39="","",VLOOKUP($B39,'0.作業員マスタ入力'!DF18:EP375,24,TRUE))</f>
        <v/>
      </c>
      <c r="CR39" s="212"/>
      <c r="CS39" s="281" t="str">
        <f>IF($B39="","",VLOOKUP($B39,'0.作業員マスタ入力'!DF18:EP375,25,TRUE))</f>
        <v/>
      </c>
      <c r="CT39" s="212"/>
      <c r="CU39" s="243" t="s">
        <v>98</v>
      </c>
      <c r="CV39" s="224"/>
      <c r="CW39" s="224"/>
      <c r="CX39" s="224"/>
      <c r="CY39" s="224"/>
      <c r="CZ39" s="225"/>
      <c r="DA39" s="118"/>
    </row>
    <row r="40" spans="1:105" ht="13.5" customHeight="1">
      <c r="A40" s="2"/>
      <c r="B40" s="262"/>
      <c r="C40" s="2"/>
      <c r="D40" s="226"/>
      <c r="E40" s="228"/>
      <c r="F40" s="311" t="str">
        <f>IF($B39="","",VLOOKUP($B39,'0.作業員マスタ入力'!DF18:EO375,3,TRUE))</f>
        <v/>
      </c>
      <c r="G40" s="227"/>
      <c r="H40" s="227"/>
      <c r="I40" s="227"/>
      <c r="J40" s="227"/>
      <c r="K40" s="227"/>
      <c r="L40" s="228"/>
      <c r="M40" s="226"/>
      <c r="N40" s="227"/>
      <c r="O40" s="227"/>
      <c r="P40" s="227"/>
      <c r="Q40" s="227"/>
      <c r="R40" s="226"/>
      <c r="S40" s="227"/>
      <c r="T40" s="227"/>
      <c r="U40" s="228"/>
      <c r="V40" s="277"/>
      <c r="W40" s="249"/>
      <c r="X40" s="249"/>
      <c r="Y40" s="249"/>
      <c r="Z40" s="249"/>
      <c r="AA40" s="249"/>
      <c r="AB40" s="250"/>
      <c r="AC40" s="277"/>
      <c r="AD40" s="249"/>
      <c r="AE40" s="249"/>
      <c r="AF40" s="249"/>
      <c r="AG40" s="249"/>
      <c r="AH40" s="249"/>
      <c r="AI40" s="249"/>
      <c r="AJ40" s="250"/>
      <c r="AK40" s="248" t="str">
        <f>IF($B39="","",VLOOKUP($B39,'0.作業員マスタ入力'!DF18:EO375,11,TRUE))</f>
        <v/>
      </c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50"/>
      <c r="BE40" s="226"/>
      <c r="BF40" s="227"/>
      <c r="BG40" s="227"/>
      <c r="BH40" s="227"/>
      <c r="BI40" s="227"/>
      <c r="BJ40" s="228"/>
      <c r="BK40" s="226"/>
      <c r="BL40" s="228"/>
      <c r="BM40" s="226"/>
      <c r="BN40" s="227"/>
      <c r="BO40" s="227"/>
      <c r="BP40" s="227"/>
      <c r="BQ40" s="227"/>
      <c r="BR40" s="228"/>
      <c r="BS40" s="226"/>
      <c r="BT40" s="227"/>
      <c r="BU40" s="227"/>
      <c r="BV40" s="227"/>
      <c r="BW40" s="227"/>
      <c r="BX40" s="228"/>
      <c r="BY40" s="226"/>
      <c r="BZ40" s="227"/>
      <c r="CA40" s="227"/>
      <c r="CB40" s="227"/>
      <c r="CC40" s="227"/>
      <c r="CD40" s="228"/>
      <c r="CE40" s="226"/>
      <c r="CF40" s="227"/>
      <c r="CG40" s="227"/>
      <c r="CH40" s="227"/>
      <c r="CI40" s="227"/>
      <c r="CJ40" s="228"/>
      <c r="CK40" s="226"/>
      <c r="CL40" s="227"/>
      <c r="CM40" s="227"/>
      <c r="CN40" s="227"/>
      <c r="CO40" s="227"/>
      <c r="CP40" s="228"/>
      <c r="CQ40" s="278" t="str">
        <f>IF($B39="","",VLOOKUP($B39,'0.作業員マスタ入力'!DF18:EP375,26,TRUE))</f>
        <v/>
      </c>
      <c r="CR40" s="236"/>
      <c r="CS40" s="278" t="str">
        <f>IF($B39="","",VLOOKUP($B39,'0.作業員マスタ入力'!DF18:EP375,27,TRUE))</f>
        <v/>
      </c>
      <c r="CT40" s="236"/>
      <c r="CU40" s="226"/>
      <c r="CV40" s="227"/>
      <c r="CW40" s="227"/>
      <c r="CX40" s="227"/>
      <c r="CY40" s="227"/>
      <c r="CZ40" s="228"/>
      <c r="DA40" s="118"/>
    </row>
    <row r="41" spans="1:105" ht="13.5" customHeight="1">
      <c r="A41" s="2"/>
      <c r="B41" s="262"/>
      <c r="C41" s="2"/>
      <c r="D41" s="226"/>
      <c r="E41" s="228"/>
      <c r="F41" s="226"/>
      <c r="G41" s="227"/>
      <c r="H41" s="227"/>
      <c r="I41" s="227"/>
      <c r="J41" s="227"/>
      <c r="K41" s="227"/>
      <c r="L41" s="228"/>
      <c r="M41" s="226"/>
      <c r="N41" s="227"/>
      <c r="O41" s="227"/>
      <c r="P41" s="227"/>
      <c r="Q41" s="227"/>
      <c r="R41" s="226"/>
      <c r="S41" s="227"/>
      <c r="T41" s="227"/>
      <c r="U41" s="228"/>
      <c r="V41" s="308" t="str">
        <f>IF($B39="","",VLOOKUP($B39,'0.作業員マスタ入力'!DF18:EO375,10,TRUE))</f>
        <v/>
      </c>
      <c r="W41" s="252"/>
      <c r="X41" s="252"/>
      <c r="Y41" s="252"/>
      <c r="Z41" s="252"/>
      <c r="AA41" s="252"/>
      <c r="AB41" s="247"/>
      <c r="AC41" s="312" t="str">
        <f>IF($B39="","",VLOOKUP($B39,'0.作業員マスタ入力'!DF18:EO375,7,TRUE))</f>
        <v/>
      </c>
      <c r="AD41" s="224"/>
      <c r="AE41" s="224"/>
      <c r="AF41" s="224"/>
      <c r="AG41" s="224"/>
      <c r="AH41" s="224"/>
      <c r="AI41" s="224"/>
      <c r="AJ41" s="225"/>
      <c r="AK41" s="251" t="str">
        <f>IF($B39="","",VLOOKUP($B39,'0.作業員マスタ入力'!DF18:EO375,14,TRUE))</f>
        <v/>
      </c>
      <c r="AL41" s="252"/>
      <c r="AM41" s="252"/>
      <c r="AN41" s="252"/>
      <c r="AO41" s="252"/>
      <c r="AP41" s="252"/>
      <c r="AQ41" s="253" t="str">
        <f>IF($B39="","",VLOOKUP($B39,'0.作業員マスタ入力'!DF18:EO375,13,TRUE))</f>
        <v/>
      </c>
      <c r="AR41" s="252"/>
      <c r="AS41" s="252"/>
      <c r="AT41" s="252"/>
      <c r="AU41" s="252"/>
      <c r="AV41" s="252"/>
      <c r="AW41" s="121" t="s">
        <v>60</v>
      </c>
      <c r="AX41" s="253" t="str">
        <f>IF($B39="","",VLOOKUP($B39,'0.作業員マスタ入力'!DF18:EO375,16,TRUE))</f>
        <v/>
      </c>
      <c r="AY41" s="252"/>
      <c r="AZ41" s="252"/>
      <c r="BA41" s="252"/>
      <c r="BB41" s="252"/>
      <c r="BC41" s="252"/>
      <c r="BD41" s="122" t="s">
        <v>62</v>
      </c>
      <c r="BE41" s="299" t="str">
        <f>IF($B39="","",VLOOKUP($B39,'0.作業員マスタ入力'!DF18:EP375,19,TRUE))</f>
        <v/>
      </c>
      <c r="BF41" s="252"/>
      <c r="BG41" s="246" t="s">
        <v>52</v>
      </c>
      <c r="BH41" s="252"/>
      <c r="BI41" s="246" t="str">
        <f>IF($B39="","",VLOOKUP($B39,'0.作業員マスタ入力'!DF18:EP375,21,TRUE))</f>
        <v/>
      </c>
      <c r="BJ41" s="247"/>
      <c r="BK41" s="226"/>
      <c r="BL41" s="228"/>
      <c r="BM41" s="271" t="s">
        <v>54</v>
      </c>
      <c r="BN41" s="252"/>
      <c r="BO41" s="252"/>
      <c r="BP41" s="252"/>
      <c r="BQ41" s="252"/>
      <c r="BR41" s="247"/>
      <c r="BS41" s="226"/>
      <c r="BT41" s="227"/>
      <c r="BU41" s="227"/>
      <c r="BV41" s="227"/>
      <c r="BW41" s="227"/>
      <c r="BX41" s="228"/>
      <c r="BY41" s="226"/>
      <c r="BZ41" s="227"/>
      <c r="CA41" s="227"/>
      <c r="CB41" s="227"/>
      <c r="CC41" s="227"/>
      <c r="CD41" s="228"/>
      <c r="CE41" s="226"/>
      <c r="CF41" s="227"/>
      <c r="CG41" s="227"/>
      <c r="CH41" s="227"/>
      <c r="CI41" s="227"/>
      <c r="CJ41" s="228"/>
      <c r="CK41" s="226"/>
      <c r="CL41" s="227"/>
      <c r="CM41" s="227"/>
      <c r="CN41" s="227"/>
      <c r="CO41" s="227"/>
      <c r="CP41" s="228"/>
      <c r="CQ41" s="278" t="str">
        <f>IF($B39="","",VLOOKUP($B39,'0.作業員マスタ入力'!DF18:EP375,28,TRUE))</f>
        <v/>
      </c>
      <c r="CR41" s="236"/>
      <c r="CS41" s="278" t="str">
        <f>IF($B39="","",VLOOKUP($B39,'0.作業員マスタ入力'!DF18:EP375,29,TRUE))</f>
        <v/>
      </c>
      <c r="CT41" s="236"/>
      <c r="CU41" s="271" t="s">
        <v>98</v>
      </c>
      <c r="CV41" s="252"/>
      <c r="CW41" s="252"/>
      <c r="CX41" s="252"/>
      <c r="CY41" s="252"/>
      <c r="CZ41" s="247"/>
      <c r="DA41" s="118"/>
    </row>
    <row r="42" spans="1:105" ht="13.5" customHeight="1">
      <c r="A42" s="2"/>
      <c r="B42" s="263"/>
      <c r="C42" s="2"/>
      <c r="D42" s="229"/>
      <c r="E42" s="231"/>
      <c r="F42" s="229"/>
      <c r="G42" s="230"/>
      <c r="H42" s="230"/>
      <c r="I42" s="230"/>
      <c r="J42" s="230"/>
      <c r="K42" s="230"/>
      <c r="L42" s="231"/>
      <c r="M42" s="229"/>
      <c r="N42" s="230"/>
      <c r="O42" s="230"/>
      <c r="P42" s="230"/>
      <c r="Q42" s="230"/>
      <c r="R42" s="229"/>
      <c r="S42" s="230"/>
      <c r="T42" s="230"/>
      <c r="U42" s="231"/>
      <c r="V42" s="229"/>
      <c r="W42" s="230"/>
      <c r="X42" s="230"/>
      <c r="Y42" s="230"/>
      <c r="Z42" s="230"/>
      <c r="AA42" s="230"/>
      <c r="AB42" s="231"/>
      <c r="AC42" s="277"/>
      <c r="AD42" s="249"/>
      <c r="AE42" s="249"/>
      <c r="AF42" s="249"/>
      <c r="AG42" s="249"/>
      <c r="AH42" s="249"/>
      <c r="AI42" s="249"/>
      <c r="AJ42" s="250"/>
      <c r="AK42" s="254" t="str">
        <f>IF($B39="","",VLOOKUP($B39,'0.作業員マスタ入力'!DF18:EO375,15,TRUE))</f>
        <v/>
      </c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1"/>
      <c r="BE42" s="229"/>
      <c r="BF42" s="230"/>
      <c r="BG42" s="230"/>
      <c r="BH42" s="230"/>
      <c r="BI42" s="230"/>
      <c r="BJ42" s="231"/>
      <c r="BK42" s="229"/>
      <c r="BL42" s="231"/>
      <c r="BM42" s="229"/>
      <c r="BN42" s="230"/>
      <c r="BO42" s="230"/>
      <c r="BP42" s="230"/>
      <c r="BQ42" s="230"/>
      <c r="BR42" s="231"/>
      <c r="BS42" s="229"/>
      <c r="BT42" s="230"/>
      <c r="BU42" s="230"/>
      <c r="BV42" s="230"/>
      <c r="BW42" s="230"/>
      <c r="BX42" s="231"/>
      <c r="BY42" s="229"/>
      <c r="BZ42" s="230"/>
      <c r="CA42" s="230"/>
      <c r="CB42" s="230"/>
      <c r="CC42" s="230"/>
      <c r="CD42" s="231"/>
      <c r="CE42" s="229"/>
      <c r="CF42" s="230"/>
      <c r="CG42" s="230"/>
      <c r="CH42" s="230"/>
      <c r="CI42" s="230"/>
      <c r="CJ42" s="231"/>
      <c r="CK42" s="229"/>
      <c r="CL42" s="230"/>
      <c r="CM42" s="230"/>
      <c r="CN42" s="230"/>
      <c r="CO42" s="230"/>
      <c r="CP42" s="231"/>
      <c r="CQ42" s="282" t="str">
        <f>IF($B42="","",VLOOKUP($B42,'0.作業員マスタ入力'!DF37:EP378,24,TRUE))</f>
        <v/>
      </c>
      <c r="CR42" s="209"/>
      <c r="CS42" s="209"/>
      <c r="CT42" s="283"/>
      <c r="CU42" s="229"/>
      <c r="CV42" s="230"/>
      <c r="CW42" s="230"/>
      <c r="CX42" s="230"/>
      <c r="CY42" s="230"/>
      <c r="CZ42" s="231"/>
      <c r="DA42" s="118"/>
    </row>
    <row r="43" spans="1:105" ht="12" customHeight="1">
      <c r="A43" s="2"/>
      <c r="B43" s="261"/>
      <c r="C43" s="2"/>
      <c r="D43" s="264">
        <v>7</v>
      </c>
      <c r="E43" s="228"/>
      <c r="F43" s="311" t="str">
        <f>IF($B43="","",VLOOKUP($B43,'0.作業員マスタ入力'!DF18:EO379,4,TRUE))</f>
        <v/>
      </c>
      <c r="G43" s="227"/>
      <c r="H43" s="227"/>
      <c r="I43" s="227"/>
      <c r="J43" s="227"/>
      <c r="K43" s="227"/>
      <c r="L43" s="228"/>
      <c r="M43" s="244" t="str">
        <f>IF($B43="","",VLOOKUP($B43,'0.作業員マスタ入力'!DF18:EO379,5,TRUE))</f>
        <v/>
      </c>
      <c r="N43" s="224"/>
      <c r="O43" s="224"/>
      <c r="P43" s="224"/>
      <c r="Q43" s="224"/>
      <c r="R43" s="244"/>
      <c r="S43" s="224"/>
      <c r="T43" s="224"/>
      <c r="U43" s="225"/>
      <c r="V43" s="243"/>
      <c r="W43" s="224"/>
      <c r="X43" s="224"/>
      <c r="Y43" s="224"/>
      <c r="Z43" s="224"/>
      <c r="AA43" s="224"/>
      <c r="AB43" s="225"/>
      <c r="AC43" s="243" t="str">
        <f>IF($B43="","",VLOOKUP($B43,'0.作業員マスタ入力'!DF18:EO379,6,TRUE))</f>
        <v/>
      </c>
      <c r="AD43" s="224"/>
      <c r="AE43" s="224"/>
      <c r="AF43" s="224"/>
      <c r="AG43" s="224"/>
      <c r="AH43" s="224"/>
      <c r="AI43" s="224"/>
      <c r="AJ43" s="225"/>
      <c r="AK43" s="241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123" t="s">
        <v>60</v>
      </c>
      <c r="AX43" s="242" t="str">
        <f>IF($B43="","",VLOOKUP($B43,'0.作業員マスタ入力'!DF18:EO379,12,TRUE))</f>
        <v/>
      </c>
      <c r="AY43" s="224"/>
      <c r="AZ43" s="224"/>
      <c r="BA43" s="224"/>
      <c r="BB43" s="224"/>
      <c r="BC43" s="224"/>
      <c r="BD43" s="124" t="s">
        <v>62</v>
      </c>
      <c r="BE43" s="243" t="str">
        <f>IF($B43="","",VLOOKUP($B43,'0.作業員マスタ入力'!DF18:EP379,17,TRUE))</f>
        <v/>
      </c>
      <c r="BF43" s="224"/>
      <c r="BG43" s="224"/>
      <c r="BH43" s="224"/>
      <c r="BI43" s="224"/>
      <c r="BJ43" s="225"/>
      <c r="BK43" s="244" t="str">
        <f>IF($B43="","",VLOOKUP($B43,'0.作業員マスタ入力'!DF18:EP379,22,TRUE))</f>
        <v/>
      </c>
      <c r="BL43" s="225"/>
      <c r="BM43" s="243" t="s">
        <v>54</v>
      </c>
      <c r="BN43" s="224"/>
      <c r="BO43" s="224"/>
      <c r="BP43" s="224"/>
      <c r="BQ43" s="224"/>
      <c r="BR43" s="225"/>
      <c r="BS43" s="245" t="str">
        <f>IF($B43="","",VLOOKUP($B43,'0.作業員マスタ入力'!DF18:EP379,30,TRUE))</f>
        <v/>
      </c>
      <c r="BT43" s="224"/>
      <c r="BU43" s="224"/>
      <c r="BV43" s="224"/>
      <c r="BW43" s="224"/>
      <c r="BX43" s="225"/>
      <c r="BY43" s="245" t="str">
        <f>IF($B43="","",VLOOKUP($B43,'0.作業員マスタ入力'!DF18:EP379,31,TRUE))</f>
        <v/>
      </c>
      <c r="BZ43" s="224"/>
      <c r="CA43" s="224"/>
      <c r="CB43" s="224"/>
      <c r="CC43" s="224"/>
      <c r="CD43" s="225"/>
      <c r="CE43" s="245" t="str">
        <f>IF($B43="","",VLOOKUP($B43,'0.作業員マスタ入力'!DF18:EP379,32,TRUE))</f>
        <v/>
      </c>
      <c r="CF43" s="224"/>
      <c r="CG43" s="224"/>
      <c r="CH43" s="224"/>
      <c r="CI43" s="224"/>
      <c r="CJ43" s="225"/>
      <c r="CK43" s="280"/>
      <c r="CL43" s="224"/>
      <c r="CM43" s="224"/>
      <c r="CN43" s="224"/>
      <c r="CO43" s="224"/>
      <c r="CP43" s="225"/>
      <c r="CQ43" s="298" t="str">
        <f>IF($B43="","",VLOOKUP($B43,'0.作業員マスタ入力'!DF18:EP379,24,TRUE))</f>
        <v/>
      </c>
      <c r="CR43" s="212"/>
      <c r="CS43" s="281" t="str">
        <f>IF($B43="","",VLOOKUP($B43,'0.作業員マスタ入力'!DF18:EP379,25,TRUE))</f>
        <v/>
      </c>
      <c r="CT43" s="212"/>
      <c r="CU43" s="243" t="s">
        <v>98</v>
      </c>
      <c r="CV43" s="224"/>
      <c r="CW43" s="224"/>
      <c r="CX43" s="224"/>
      <c r="CY43" s="224"/>
      <c r="CZ43" s="225"/>
      <c r="DA43" s="118"/>
    </row>
    <row r="44" spans="1:105" ht="13.5" customHeight="1">
      <c r="A44" s="2"/>
      <c r="B44" s="262"/>
      <c r="C44" s="2"/>
      <c r="D44" s="226"/>
      <c r="E44" s="228"/>
      <c r="F44" s="311" t="str">
        <f>IF($B43="","",VLOOKUP($B43,'0.作業員マスタ入力'!DF18:EO379,3,TRUE))</f>
        <v/>
      </c>
      <c r="G44" s="227"/>
      <c r="H44" s="227"/>
      <c r="I44" s="227"/>
      <c r="J44" s="227"/>
      <c r="K44" s="227"/>
      <c r="L44" s="228"/>
      <c r="M44" s="226"/>
      <c r="N44" s="227"/>
      <c r="O44" s="227"/>
      <c r="P44" s="227"/>
      <c r="Q44" s="227"/>
      <c r="R44" s="226"/>
      <c r="S44" s="227"/>
      <c r="T44" s="227"/>
      <c r="U44" s="228"/>
      <c r="V44" s="277"/>
      <c r="W44" s="249"/>
      <c r="X44" s="249"/>
      <c r="Y44" s="249"/>
      <c r="Z44" s="249"/>
      <c r="AA44" s="249"/>
      <c r="AB44" s="250"/>
      <c r="AC44" s="277"/>
      <c r="AD44" s="249"/>
      <c r="AE44" s="249"/>
      <c r="AF44" s="249"/>
      <c r="AG44" s="249"/>
      <c r="AH44" s="249"/>
      <c r="AI44" s="249"/>
      <c r="AJ44" s="250"/>
      <c r="AK44" s="248" t="str">
        <f>IF($B43="","",VLOOKUP($B43,'0.作業員マスタ入力'!DF18:EO379,11,TRUE))</f>
        <v/>
      </c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249"/>
      <c r="BD44" s="250"/>
      <c r="BE44" s="226"/>
      <c r="BF44" s="227"/>
      <c r="BG44" s="227"/>
      <c r="BH44" s="227"/>
      <c r="BI44" s="227"/>
      <c r="BJ44" s="228"/>
      <c r="BK44" s="226"/>
      <c r="BL44" s="228"/>
      <c r="BM44" s="226"/>
      <c r="BN44" s="227"/>
      <c r="BO44" s="227"/>
      <c r="BP44" s="227"/>
      <c r="BQ44" s="227"/>
      <c r="BR44" s="228"/>
      <c r="BS44" s="226"/>
      <c r="BT44" s="227"/>
      <c r="BU44" s="227"/>
      <c r="BV44" s="227"/>
      <c r="BW44" s="227"/>
      <c r="BX44" s="228"/>
      <c r="BY44" s="226"/>
      <c r="BZ44" s="227"/>
      <c r="CA44" s="227"/>
      <c r="CB44" s="227"/>
      <c r="CC44" s="227"/>
      <c r="CD44" s="228"/>
      <c r="CE44" s="226"/>
      <c r="CF44" s="227"/>
      <c r="CG44" s="227"/>
      <c r="CH44" s="227"/>
      <c r="CI44" s="227"/>
      <c r="CJ44" s="228"/>
      <c r="CK44" s="226"/>
      <c r="CL44" s="227"/>
      <c r="CM44" s="227"/>
      <c r="CN44" s="227"/>
      <c r="CO44" s="227"/>
      <c r="CP44" s="228"/>
      <c r="CQ44" s="278" t="str">
        <f>IF($B43="","",VLOOKUP($B43,'0.作業員マスタ入力'!DF18:EP379,26,TRUE))</f>
        <v/>
      </c>
      <c r="CR44" s="236"/>
      <c r="CS44" s="278" t="str">
        <f>IF($B43="","",VLOOKUP($B43,'0.作業員マスタ入力'!DF18:EP379,27,TRUE))</f>
        <v/>
      </c>
      <c r="CT44" s="236"/>
      <c r="CU44" s="226"/>
      <c r="CV44" s="227"/>
      <c r="CW44" s="227"/>
      <c r="CX44" s="227"/>
      <c r="CY44" s="227"/>
      <c r="CZ44" s="228"/>
      <c r="DA44" s="118"/>
    </row>
    <row r="45" spans="1:105" ht="13.5" customHeight="1">
      <c r="A45" s="2"/>
      <c r="B45" s="262"/>
      <c r="C45" s="2"/>
      <c r="D45" s="226"/>
      <c r="E45" s="228"/>
      <c r="F45" s="226"/>
      <c r="G45" s="227"/>
      <c r="H45" s="227"/>
      <c r="I45" s="227"/>
      <c r="J45" s="227"/>
      <c r="K45" s="227"/>
      <c r="L45" s="228"/>
      <c r="M45" s="226"/>
      <c r="N45" s="227"/>
      <c r="O45" s="227"/>
      <c r="P45" s="227"/>
      <c r="Q45" s="227"/>
      <c r="R45" s="226"/>
      <c r="S45" s="227"/>
      <c r="T45" s="227"/>
      <c r="U45" s="228"/>
      <c r="V45" s="308" t="str">
        <f>IF($B43="","",VLOOKUP($B43,'0.作業員マスタ入力'!DF18:EO379,10,TRUE))</f>
        <v/>
      </c>
      <c r="W45" s="252"/>
      <c r="X45" s="252"/>
      <c r="Y45" s="252"/>
      <c r="Z45" s="252"/>
      <c r="AA45" s="252"/>
      <c r="AB45" s="247"/>
      <c r="AC45" s="312" t="str">
        <f>IF($B43="","",VLOOKUP($B43,'0.作業員マスタ入力'!DF18:EO379,7,TRUE))</f>
        <v/>
      </c>
      <c r="AD45" s="224"/>
      <c r="AE45" s="224"/>
      <c r="AF45" s="224"/>
      <c r="AG45" s="224"/>
      <c r="AH45" s="224"/>
      <c r="AI45" s="224"/>
      <c r="AJ45" s="225"/>
      <c r="AK45" s="251" t="str">
        <f>IF($B43="","",VLOOKUP($B43,'0.作業員マスタ入力'!DF18:EO379,14,TRUE))</f>
        <v/>
      </c>
      <c r="AL45" s="252"/>
      <c r="AM45" s="252"/>
      <c r="AN45" s="252"/>
      <c r="AO45" s="252"/>
      <c r="AP45" s="252"/>
      <c r="AQ45" s="253" t="str">
        <f>IF($B43="","",VLOOKUP($B43,'0.作業員マスタ入力'!DF18:EO379,13,TRUE))</f>
        <v/>
      </c>
      <c r="AR45" s="252"/>
      <c r="AS45" s="252"/>
      <c r="AT45" s="252"/>
      <c r="AU45" s="252"/>
      <c r="AV45" s="252"/>
      <c r="AW45" s="121" t="s">
        <v>60</v>
      </c>
      <c r="AX45" s="253" t="str">
        <f>IF($B43="","",VLOOKUP($B43,'0.作業員マスタ入力'!DF18:EO379,16,TRUE))</f>
        <v/>
      </c>
      <c r="AY45" s="252"/>
      <c r="AZ45" s="252"/>
      <c r="BA45" s="252"/>
      <c r="BB45" s="252"/>
      <c r="BC45" s="252"/>
      <c r="BD45" s="122" t="s">
        <v>62</v>
      </c>
      <c r="BE45" s="299" t="str">
        <f>IF($B43="","",VLOOKUP($B43,'0.作業員マスタ入力'!DF18:EP379,19,TRUE))</f>
        <v/>
      </c>
      <c r="BF45" s="252"/>
      <c r="BG45" s="246" t="s">
        <v>52</v>
      </c>
      <c r="BH45" s="252"/>
      <c r="BI45" s="246" t="str">
        <f>IF($B43="","",VLOOKUP($B43,'0.作業員マスタ入力'!DF18:EP379,21,TRUE))</f>
        <v/>
      </c>
      <c r="BJ45" s="247"/>
      <c r="BK45" s="226"/>
      <c r="BL45" s="228"/>
      <c r="BM45" s="271" t="s">
        <v>54</v>
      </c>
      <c r="BN45" s="252"/>
      <c r="BO45" s="252"/>
      <c r="BP45" s="252"/>
      <c r="BQ45" s="252"/>
      <c r="BR45" s="247"/>
      <c r="BS45" s="226"/>
      <c r="BT45" s="227"/>
      <c r="BU45" s="227"/>
      <c r="BV45" s="227"/>
      <c r="BW45" s="227"/>
      <c r="BX45" s="228"/>
      <c r="BY45" s="226"/>
      <c r="BZ45" s="227"/>
      <c r="CA45" s="227"/>
      <c r="CB45" s="227"/>
      <c r="CC45" s="227"/>
      <c r="CD45" s="228"/>
      <c r="CE45" s="226"/>
      <c r="CF45" s="227"/>
      <c r="CG45" s="227"/>
      <c r="CH45" s="227"/>
      <c r="CI45" s="227"/>
      <c r="CJ45" s="228"/>
      <c r="CK45" s="226"/>
      <c r="CL45" s="227"/>
      <c r="CM45" s="227"/>
      <c r="CN45" s="227"/>
      <c r="CO45" s="227"/>
      <c r="CP45" s="228"/>
      <c r="CQ45" s="278" t="str">
        <f>IF($B43="","",VLOOKUP($B43,'0.作業員マスタ入力'!DF18:EP379,28,TRUE))</f>
        <v/>
      </c>
      <c r="CR45" s="236"/>
      <c r="CS45" s="278" t="str">
        <f>IF($B43="","",VLOOKUP($B43,'0.作業員マスタ入力'!DF18:EP379,29,TRUE))</f>
        <v/>
      </c>
      <c r="CT45" s="236"/>
      <c r="CU45" s="271" t="s">
        <v>98</v>
      </c>
      <c r="CV45" s="252"/>
      <c r="CW45" s="252"/>
      <c r="CX45" s="252"/>
      <c r="CY45" s="252"/>
      <c r="CZ45" s="247"/>
      <c r="DA45" s="118"/>
    </row>
    <row r="46" spans="1:105" ht="13.5" customHeight="1">
      <c r="A46" s="2"/>
      <c r="B46" s="263"/>
      <c r="C46" s="2"/>
      <c r="D46" s="229"/>
      <c r="E46" s="231"/>
      <c r="F46" s="229"/>
      <c r="G46" s="230"/>
      <c r="H46" s="230"/>
      <c r="I46" s="230"/>
      <c r="J46" s="230"/>
      <c r="K46" s="230"/>
      <c r="L46" s="231"/>
      <c r="M46" s="229"/>
      <c r="N46" s="230"/>
      <c r="O46" s="230"/>
      <c r="P46" s="230"/>
      <c r="Q46" s="230"/>
      <c r="R46" s="229"/>
      <c r="S46" s="230"/>
      <c r="T46" s="230"/>
      <c r="U46" s="231"/>
      <c r="V46" s="229"/>
      <c r="W46" s="230"/>
      <c r="X46" s="230"/>
      <c r="Y46" s="230"/>
      <c r="Z46" s="230"/>
      <c r="AA46" s="230"/>
      <c r="AB46" s="231"/>
      <c r="AC46" s="277"/>
      <c r="AD46" s="249"/>
      <c r="AE46" s="249"/>
      <c r="AF46" s="249"/>
      <c r="AG46" s="249"/>
      <c r="AH46" s="249"/>
      <c r="AI46" s="249"/>
      <c r="AJ46" s="250"/>
      <c r="AK46" s="254" t="str">
        <f>IF($B43="","",VLOOKUP($B43,'0.作業員マスタ入力'!DF18:EO379,15,TRUE))</f>
        <v/>
      </c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1"/>
      <c r="BE46" s="229"/>
      <c r="BF46" s="230"/>
      <c r="BG46" s="230"/>
      <c r="BH46" s="230"/>
      <c r="BI46" s="230"/>
      <c r="BJ46" s="231"/>
      <c r="BK46" s="229"/>
      <c r="BL46" s="231"/>
      <c r="BM46" s="229"/>
      <c r="BN46" s="230"/>
      <c r="BO46" s="230"/>
      <c r="BP46" s="230"/>
      <c r="BQ46" s="230"/>
      <c r="BR46" s="231"/>
      <c r="BS46" s="229"/>
      <c r="BT46" s="230"/>
      <c r="BU46" s="230"/>
      <c r="BV46" s="230"/>
      <c r="BW46" s="230"/>
      <c r="BX46" s="231"/>
      <c r="BY46" s="229"/>
      <c r="BZ46" s="230"/>
      <c r="CA46" s="230"/>
      <c r="CB46" s="230"/>
      <c r="CC46" s="230"/>
      <c r="CD46" s="231"/>
      <c r="CE46" s="229"/>
      <c r="CF46" s="230"/>
      <c r="CG46" s="230"/>
      <c r="CH46" s="230"/>
      <c r="CI46" s="230"/>
      <c r="CJ46" s="231"/>
      <c r="CK46" s="229"/>
      <c r="CL46" s="230"/>
      <c r="CM46" s="230"/>
      <c r="CN46" s="230"/>
      <c r="CO46" s="230"/>
      <c r="CP46" s="231"/>
      <c r="CQ46" s="282" t="str">
        <f>IF($B46="","",VLOOKUP($B46,'0.作業員マスタ入力'!DF41:EP382,24,TRUE))</f>
        <v/>
      </c>
      <c r="CR46" s="209"/>
      <c r="CS46" s="209"/>
      <c r="CT46" s="283"/>
      <c r="CU46" s="229"/>
      <c r="CV46" s="230"/>
      <c r="CW46" s="230"/>
      <c r="CX46" s="230"/>
      <c r="CY46" s="230"/>
      <c r="CZ46" s="231"/>
      <c r="DA46" s="118"/>
    </row>
    <row r="47" spans="1:105" ht="12" customHeight="1">
      <c r="A47" s="2"/>
      <c r="B47" s="261"/>
      <c r="C47" s="2"/>
      <c r="D47" s="264">
        <v>8</v>
      </c>
      <c r="E47" s="228"/>
      <c r="F47" s="311" t="str">
        <f>IF($B47="","",VLOOKUP($B47,'0.作業員マスタ入力'!DF18:EO383,4,TRUE))</f>
        <v/>
      </c>
      <c r="G47" s="227"/>
      <c r="H47" s="227"/>
      <c r="I47" s="227"/>
      <c r="J47" s="227"/>
      <c r="K47" s="227"/>
      <c r="L47" s="228"/>
      <c r="M47" s="244" t="str">
        <f>IF($B47="","",VLOOKUP($B47,'0.作業員マスタ入力'!DF18:EO383,5,TRUE))</f>
        <v/>
      </c>
      <c r="N47" s="224"/>
      <c r="O47" s="224"/>
      <c r="P47" s="224"/>
      <c r="Q47" s="224"/>
      <c r="R47" s="244"/>
      <c r="S47" s="224"/>
      <c r="T47" s="224"/>
      <c r="U47" s="225"/>
      <c r="V47" s="243"/>
      <c r="W47" s="224"/>
      <c r="X47" s="224"/>
      <c r="Y47" s="224"/>
      <c r="Z47" s="224"/>
      <c r="AA47" s="224"/>
      <c r="AB47" s="225"/>
      <c r="AC47" s="243" t="str">
        <f>IF($B47="","",VLOOKUP($B47,'0.作業員マスタ入力'!DF18:EO383,6,TRUE))</f>
        <v/>
      </c>
      <c r="AD47" s="224"/>
      <c r="AE47" s="224"/>
      <c r="AF47" s="224"/>
      <c r="AG47" s="224"/>
      <c r="AH47" s="224"/>
      <c r="AI47" s="224"/>
      <c r="AJ47" s="225"/>
      <c r="AK47" s="241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123" t="s">
        <v>60</v>
      </c>
      <c r="AX47" s="242" t="str">
        <f>IF($B47="","",VLOOKUP($B47,'0.作業員マスタ入力'!DF18:EO383,12,TRUE))</f>
        <v/>
      </c>
      <c r="AY47" s="224"/>
      <c r="AZ47" s="224"/>
      <c r="BA47" s="224"/>
      <c r="BB47" s="224"/>
      <c r="BC47" s="224"/>
      <c r="BD47" s="124" t="s">
        <v>62</v>
      </c>
      <c r="BE47" s="243" t="str">
        <f>IF($B47="","",VLOOKUP($B47,'0.作業員マスタ入力'!DF18:EP383,17,TRUE))</f>
        <v/>
      </c>
      <c r="BF47" s="224"/>
      <c r="BG47" s="224"/>
      <c r="BH47" s="224"/>
      <c r="BI47" s="224"/>
      <c r="BJ47" s="225"/>
      <c r="BK47" s="244" t="str">
        <f>IF($B47="","",VLOOKUP($B47,'0.作業員マスタ入力'!DF18:EP383,22,TRUE))</f>
        <v/>
      </c>
      <c r="BL47" s="225"/>
      <c r="BM47" s="243" t="s">
        <v>54</v>
      </c>
      <c r="BN47" s="224"/>
      <c r="BO47" s="224"/>
      <c r="BP47" s="224"/>
      <c r="BQ47" s="224"/>
      <c r="BR47" s="225"/>
      <c r="BS47" s="245" t="str">
        <f>IF($B47="","",VLOOKUP($B47,'0.作業員マスタ入力'!DF18:EP383,30,TRUE))</f>
        <v/>
      </c>
      <c r="BT47" s="224"/>
      <c r="BU47" s="224"/>
      <c r="BV47" s="224"/>
      <c r="BW47" s="224"/>
      <c r="BX47" s="225"/>
      <c r="BY47" s="245" t="str">
        <f>IF($B47="","",VLOOKUP($B47,'0.作業員マスタ入力'!DF18:EP383,31,TRUE))</f>
        <v/>
      </c>
      <c r="BZ47" s="224"/>
      <c r="CA47" s="224"/>
      <c r="CB47" s="224"/>
      <c r="CC47" s="224"/>
      <c r="CD47" s="225"/>
      <c r="CE47" s="245" t="str">
        <f>IF($B47="","",VLOOKUP($B47,'0.作業員マスタ入力'!DF18:EP383,32,TRUE))</f>
        <v/>
      </c>
      <c r="CF47" s="224"/>
      <c r="CG47" s="224"/>
      <c r="CH47" s="224"/>
      <c r="CI47" s="224"/>
      <c r="CJ47" s="225"/>
      <c r="CK47" s="280"/>
      <c r="CL47" s="224"/>
      <c r="CM47" s="224"/>
      <c r="CN47" s="224"/>
      <c r="CO47" s="224"/>
      <c r="CP47" s="225"/>
      <c r="CQ47" s="298" t="str">
        <f>IF($B47="","",VLOOKUP($B47,'0.作業員マスタ入力'!DF18:EP383,24,TRUE))</f>
        <v/>
      </c>
      <c r="CR47" s="212"/>
      <c r="CS47" s="281" t="str">
        <f>IF($B47="","",VLOOKUP($B47,'0.作業員マスタ入力'!DF18:EP383,25,TRUE))</f>
        <v/>
      </c>
      <c r="CT47" s="212"/>
      <c r="CU47" s="243" t="s">
        <v>98</v>
      </c>
      <c r="CV47" s="224"/>
      <c r="CW47" s="224"/>
      <c r="CX47" s="224"/>
      <c r="CY47" s="224"/>
      <c r="CZ47" s="225"/>
      <c r="DA47" s="118"/>
    </row>
    <row r="48" spans="1:105" ht="13.5" customHeight="1">
      <c r="A48" s="2"/>
      <c r="B48" s="262"/>
      <c r="C48" s="2"/>
      <c r="D48" s="226"/>
      <c r="E48" s="228"/>
      <c r="F48" s="311" t="str">
        <f>IF($B47="","",VLOOKUP($B47,'0.作業員マスタ入力'!DF18:EO383,3,TRUE))</f>
        <v/>
      </c>
      <c r="G48" s="227"/>
      <c r="H48" s="227"/>
      <c r="I48" s="227"/>
      <c r="J48" s="227"/>
      <c r="K48" s="227"/>
      <c r="L48" s="228"/>
      <c r="M48" s="226"/>
      <c r="N48" s="227"/>
      <c r="O48" s="227"/>
      <c r="P48" s="227"/>
      <c r="Q48" s="227"/>
      <c r="R48" s="226"/>
      <c r="S48" s="227"/>
      <c r="T48" s="227"/>
      <c r="U48" s="228"/>
      <c r="V48" s="277"/>
      <c r="W48" s="249"/>
      <c r="X48" s="249"/>
      <c r="Y48" s="249"/>
      <c r="Z48" s="249"/>
      <c r="AA48" s="249"/>
      <c r="AB48" s="250"/>
      <c r="AC48" s="277"/>
      <c r="AD48" s="249"/>
      <c r="AE48" s="249"/>
      <c r="AF48" s="249"/>
      <c r="AG48" s="249"/>
      <c r="AH48" s="249"/>
      <c r="AI48" s="249"/>
      <c r="AJ48" s="250"/>
      <c r="AK48" s="248" t="str">
        <f>IF($B47="","",VLOOKUP($B47,'0.作業員マスタ入力'!DF18:EO383,11,TRUE))</f>
        <v/>
      </c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50"/>
      <c r="BE48" s="226"/>
      <c r="BF48" s="227"/>
      <c r="BG48" s="227"/>
      <c r="BH48" s="227"/>
      <c r="BI48" s="227"/>
      <c r="BJ48" s="228"/>
      <c r="BK48" s="226"/>
      <c r="BL48" s="228"/>
      <c r="BM48" s="226"/>
      <c r="BN48" s="227"/>
      <c r="BO48" s="227"/>
      <c r="BP48" s="227"/>
      <c r="BQ48" s="227"/>
      <c r="BR48" s="228"/>
      <c r="BS48" s="226"/>
      <c r="BT48" s="227"/>
      <c r="BU48" s="227"/>
      <c r="BV48" s="227"/>
      <c r="BW48" s="227"/>
      <c r="BX48" s="228"/>
      <c r="BY48" s="226"/>
      <c r="BZ48" s="227"/>
      <c r="CA48" s="227"/>
      <c r="CB48" s="227"/>
      <c r="CC48" s="227"/>
      <c r="CD48" s="228"/>
      <c r="CE48" s="226"/>
      <c r="CF48" s="227"/>
      <c r="CG48" s="227"/>
      <c r="CH48" s="227"/>
      <c r="CI48" s="227"/>
      <c r="CJ48" s="228"/>
      <c r="CK48" s="226"/>
      <c r="CL48" s="227"/>
      <c r="CM48" s="227"/>
      <c r="CN48" s="227"/>
      <c r="CO48" s="227"/>
      <c r="CP48" s="228"/>
      <c r="CQ48" s="278" t="str">
        <f>IF($B47="","",VLOOKUP($B47,'0.作業員マスタ入力'!DF18:EP383,26,TRUE))</f>
        <v/>
      </c>
      <c r="CR48" s="236"/>
      <c r="CS48" s="278" t="str">
        <f>IF($B47="","",VLOOKUP($B47,'0.作業員マスタ入力'!DF18:EP383,27,TRUE))</f>
        <v/>
      </c>
      <c r="CT48" s="236"/>
      <c r="CU48" s="226"/>
      <c r="CV48" s="227"/>
      <c r="CW48" s="227"/>
      <c r="CX48" s="227"/>
      <c r="CY48" s="227"/>
      <c r="CZ48" s="228"/>
      <c r="DA48" s="118"/>
    </row>
    <row r="49" spans="1:105" ht="13.5" customHeight="1">
      <c r="A49" s="2"/>
      <c r="B49" s="262"/>
      <c r="C49" s="2"/>
      <c r="D49" s="226"/>
      <c r="E49" s="228"/>
      <c r="F49" s="226"/>
      <c r="G49" s="227"/>
      <c r="H49" s="227"/>
      <c r="I49" s="227"/>
      <c r="J49" s="227"/>
      <c r="K49" s="227"/>
      <c r="L49" s="228"/>
      <c r="M49" s="226"/>
      <c r="N49" s="227"/>
      <c r="O49" s="227"/>
      <c r="P49" s="227"/>
      <c r="Q49" s="227"/>
      <c r="R49" s="226"/>
      <c r="S49" s="227"/>
      <c r="T49" s="227"/>
      <c r="U49" s="228"/>
      <c r="V49" s="308" t="str">
        <f>IF($B47="","",VLOOKUP($B47,'0.作業員マスタ入力'!DF18:EO383,10,TRUE))</f>
        <v/>
      </c>
      <c r="W49" s="252"/>
      <c r="X49" s="252"/>
      <c r="Y49" s="252"/>
      <c r="Z49" s="252"/>
      <c r="AA49" s="252"/>
      <c r="AB49" s="247"/>
      <c r="AC49" s="312" t="str">
        <f>IF($B47="","",VLOOKUP($B47,'0.作業員マスタ入力'!DF18:EO383,7,TRUE))</f>
        <v/>
      </c>
      <c r="AD49" s="224"/>
      <c r="AE49" s="224"/>
      <c r="AF49" s="224"/>
      <c r="AG49" s="224"/>
      <c r="AH49" s="224"/>
      <c r="AI49" s="224"/>
      <c r="AJ49" s="225"/>
      <c r="AK49" s="251" t="str">
        <f>IF($B47="","",VLOOKUP($B47,'0.作業員マスタ入力'!DF18:EO383,14,TRUE))</f>
        <v/>
      </c>
      <c r="AL49" s="252"/>
      <c r="AM49" s="252"/>
      <c r="AN49" s="252"/>
      <c r="AO49" s="252"/>
      <c r="AP49" s="252"/>
      <c r="AQ49" s="253" t="str">
        <f>IF($B47="","",VLOOKUP($B47,'0.作業員マスタ入力'!DF18:EO383,13,TRUE))</f>
        <v/>
      </c>
      <c r="AR49" s="252"/>
      <c r="AS49" s="252"/>
      <c r="AT49" s="252"/>
      <c r="AU49" s="252"/>
      <c r="AV49" s="252"/>
      <c r="AW49" s="121" t="s">
        <v>60</v>
      </c>
      <c r="AX49" s="253" t="str">
        <f>IF($B47="","",VLOOKUP($B47,'0.作業員マスタ入力'!DF18:EO383,16,TRUE))</f>
        <v/>
      </c>
      <c r="AY49" s="252"/>
      <c r="AZ49" s="252"/>
      <c r="BA49" s="252"/>
      <c r="BB49" s="252"/>
      <c r="BC49" s="252"/>
      <c r="BD49" s="122" t="s">
        <v>62</v>
      </c>
      <c r="BE49" s="299" t="str">
        <f>IF($B47="","",VLOOKUP($B47,'0.作業員マスタ入力'!DF18:EP383,19,TRUE))</f>
        <v/>
      </c>
      <c r="BF49" s="252"/>
      <c r="BG49" s="246" t="s">
        <v>52</v>
      </c>
      <c r="BH49" s="252"/>
      <c r="BI49" s="246" t="str">
        <f>IF($B47="","",VLOOKUP($B47,'0.作業員マスタ入力'!DF18:EP383,21,TRUE))</f>
        <v/>
      </c>
      <c r="BJ49" s="247"/>
      <c r="BK49" s="226"/>
      <c r="BL49" s="228"/>
      <c r="BM49" s="271" t="s">
        <v>54</v>
      </c>
      <c r="BN49" s="252"/>
      <c r="BO49" s="252"/>
      <c r="BP49" s="252"/>
      <c r="BQ49" s="252"/>
      <c r="BR49" s="247"/>
      <c r="BS49" s="226"/>
      <c r="BT49" s="227"/>
      <c r="BU49" s="227"/>
      <c r="BV49" s="227"/>
      <c r="BW49" s="227"/>
      <c r="BX49" s="228"/>
      <c r="BY49" s="226"/>
      <c r="BZ49" s="227"/>
      <c r="CA49" s="227"/>
      <c r="CB49" s="227"/>
      <c r="CC49" s="227"/>
      <c r="CD49" s="228"/>
      <c r="CE49" s="226"/>
      <c r="CF49" s="227"/>
      <c r="CG49" s="227"/>
      <c r="CH49" s="227"/>
      <c r="CI49" s="227"/>
      <c r="CJ49" s="228"/>
      <c r="CK49" s="226"/>
      <c r="CL49" s="227"/>
      <c r="CM49" s="227"/>
      <c r="CN49" s="227"/>
      <c r="CO49" s="227"/>
      <c r="CP49" s="228"/>
      <c r="CQ49" s="278" t="str">
        <f>IF($B47="","",VLOOKUP($B47,'0.作業員マスタ入力'!DF18:EP383,28,TRUE))</f>
        <v/>
      </c>
      <c r="CR49" s="236"/>
      <c r="CS49" s="278" t="str">
        <f>IF($B47="","",VLOOKUP($B47,'0.作業員マスタ入力'!DF18:EP383,29,TRUE))</f>
        <v/>
      </c>
      <c r="CT49" s="236"/>
      <c r="CU49" s="271" t="s">
        <v>98</v>
      </c>
      <c r="CV49" s="252"/>
      <c r="CW49" s="252"/>
      <c r="CX49" s="252"/>
      <c r="CY49" s="252"/>
      <c r="CZ49" s="247"/>
      <c r="DA49" s="118"/>
    </row>
    <row r="50" spans="1:105" ht="13.5" customHeight="1">
      <c r="A50" s="2"/>
      <c r="B50" s="263"/>
      <c r="C50" s="2"/>
      <c r="D50" s="229"/>
      <c r="E50" s="231"/>
      <c r="F50" s="229"/>
      <c r="G50" s="230"/>
      <c r="H50" s="230"/>
      <c r="I50" s="230"/>
      <c r="J50" s="230"/>
      <c r="K50" s="230"/>
      <c r="L50" s="231"/>
      <c r="M50" s="229"/>
      <c r="N50" s="230"/>
      <c r="O50" s="230"/>
      <c r="P50" s="230"/>
      <c r="Q50" s="230"/>
      <c r="R50" s="229"/>
      <c r="S50" s="230"/>
      <c r="T50" s="230"/>
      <c r="U50" s="231"/>
      <c r="V50" s="229"/>
      <c r="W50" s="230"/>
      <c r="X50" s="230"/>
      <c r="Y50" s="230"/>
      <c r="Z50" s="230"/>
      <c r="AA50" s="230"/>
      <c r="AB50" s="231"/>
      <c r="AC50" s="277"/>
      <c r="AD50" s="249"/>
      <c r="AE50" s="249"/>
      <c r="AF50" s="249"/>
      <c r="AG50" s="249"/>
      <c r="AH50" s="249"/>
      <c r="AI50" s="249"/>
      <c r="AJ50" s="250"/>
      <c r="AK50" s="254" t="str">
        <f>IF($B47="","",VLOOKUP($B47,'0.作業員マスタ入力'!DF18:EO383,15,TRUE))</f>
        <v/>
      </c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1"/>
      <c r="BE50" s="229"/>
      <c r="BF50" s="230"/>
      <c r="BG50" s="230"/>
      <c r="BH50" s="230"/>
      <c r="BI50" s="230"/>
      <c r="BJ50" s="231"/>
      <c r="BK50" s="229"/>
      <c r="BL50" s="231"/>
      <c r="BM50" s="229"/>
      <c r="BN50" s="230"/>
      <c r="BO50" s="230"/>
      <c r="BP50" s="230"/>
      <c r="BQ50" s="230"/>
      <c r="BR50" s="231"/>
      <c r="BS50" s="229"/>
      <c r="BT50" s="230"/>
      <c r="BU50" s="230"/>
      <c r="BV50" s="230"/>
      <c r="BW50" s="230"/>
      <c r="BX50" s="231"/>
      <c r="BY50" s="229"/>
      <c r="BZ50" s="230"/>
      <c r="CA50" s="230"/>
      <c r="CB50" s="230"/>
      <c r="CC50" s="230"/>
      <c r="CD50" s="231"/>
      <c r="CE50" s="229"/>
      <c r="CF50" s="230"/>
      <c r="CG50" s="230"/>
      <c r="CH50" s="230"/>
      <c r="CI50" s="230"/>
      <c r="CJ50" s="231"/>
      <c r="CK50" s="229"/>
      <c r="CL50" s="230"/>
      <c r="CM50" s="230"/>
      <c r="CN50" s="230"/>
      <c r="CO50" s="230"/>
      <c r="CP50" s="231"/>
      <c r="CQ50" s="282" t="str">
        <f>IF($B50="","",VLOOKUP($B50,'0.作業員マスタ入力'!DF45:EP386,24,TRUE))</f>
        <v/>
      </c>
      <c r="CR50" s="209"/>
      <c r="CS50" s="209"/>
      <c r="CT50" s="283"/>
      <c r="CU50" s="229"/>
      <c r="CV50" s="230"/>
      <c r="CW50" s="230"/>
      <c r="CX50" s="230"/>
      <c r="CY50" s="230"/>
      <c r="CZ50" s="231"/>
      <c r="DA50" s="118"/>
    </row>
    <row r="51" spans="1:105" ht="14.25" customHeight="1">
      <c r="A51" s="2"/>
      <c r="B51" s="261"/>
      <c r="C51" s="2"/>
      <c r="D51" s="264">
        <v>9</v>
      </c>
      <c r="E51" s="228"/>
      <c r="F51" s="311" t="str">
        <f>IF($B51="","",VLOOKUP($B51,'0.作業員マスタ入力'!DF18:EO387,4,TRUE))</f>
        <v/>
      </c>
      <c r="G51" s="227"/>
      <c r="H51" s="227"/>
      <c r="I51" s="227"/>
      <c r="J51" s="227"/>
      <c r="K51" s="227"/>
      <c r="L51" s="228"/>
      <c r="M51" s="244" t="str">
        <f>IF($B51="","",VLOOKUP($B51,'0.作業員マスタ入力'!DF18:EO387,5,TRUE))</f>
        <v/>
      </c>
      <c r="N51" s="224"/>
      <c r="O51" s="224"/>
      <c r="P51" s="224"/>
      <c r="Q51" s="224"/>
      <c r="R51" s="244"/>
      <c r="S51" s="224"/>
      <c r="T51" s="224"/>
      <c r="U51" s="225"/>
      <c r="V51" s="243"/>
      <c r="W51" s="224"/>
      <c r="X51" s="224"/>
      <c r="Y51" s="224"/>
      <c r="Z51" s="224"/>
      <c r="AA51" s="224"/>
      <c r="AB51" s="225"/>
      <c r="AC51" s="243" t="str">
        <f>IF($B51="","",VLOOKUP($B51,'0.作業員マスタ入力'!DF18:EO387,6,TRUE))</f>
        <v/>
      </c>
      <c r="AD51" s="224"/>
      <c r="AE51" s="224"/>
      <c r="AF51" s="224"/>
      <c r="AG51" s="224"/>
      <c r="AH51" s="224"/>
      <c r="AI51" s="224"/>
      <c r="AJ51" s="225"/>
      <c r="AK51" s="241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123" t="s">
        <v>60</v>
      </c>
      <c r="AX51" s="242" t="str">
        <f>IF($B51="","",VLOOKUP($B51,'0.作業員マスタ入力'!DF18:EO387,12,TRUE))</f>
        <v/>
      </c>
      <c r="AY51" s="224"/>
      <c r="AZ51" s="224"/>
      <c r="BA51" s="224"/>
      <c r="BB51" s="224"/>
      <c r="BC51" s="224"/>
      <c r="BD51" s="124" t="s">
        <v>62</v>
      </c>
      <c r="BE51" s="243" t="str">
        <f>IF($B51="","",VLOOKUP($B51,'0.作業員マスタ入力'!DF18:EP387,17,TRUE))</f>
        <v/>
      </c>
      <c r="BF51" s="224"/>
      <c r="BG51" s="224"/>
      <c r="BH51" s="224"/>
      <c r="BI51" s="224"/>
      <c r="BJ51" s="225"/>
      <c r="BK51" s="244" t="str">
        <f>IF($B51="","",VLOOKUP($B51,'0.作業員マスタ入力'!DF18:EP387,22,TRUE))</f>
        <v/>
      </c>
      <c r="BL51" s="225"/>
      <c r="BM51" s="243" t="s">
        <v>54</v>
      </c>
      <c r="BN51" s="224"/>
      <c r="BO51" s="224"/>
      <c r="BP51" s="224"/>
      <c r="BQ51" s="224"/>
      <c r="BR51" s="225"/>
      <c r="BS51" s="245" t="str">
        <f>IF($B51="","",VLOOKUP($B51,'0.作業員マスタ入力'!DF18:EP387,30,TRUE))</f>
        <v/>
      </c>
      <c r="BT51" s="224"/>
      <c r="BU51" s="224"/>
      <c r="BV51" s="224"/>
      <c r="BW51" s="224"/>
      <c r="BX51" s="225"/>
      <c r="BY51" s="245" t="str">
        <f>IF($B51="","",VLOOKUP($B51,'0.作業員マスタ入力'!DF18:EP387,31,TRUE))</f>
        <v/>
      </c>
      <c r="BZ51" s="224"/>
      <c r="CA51" s="224"/>
      <c r="CB51" s="224"/>
      <c r="CC51" s="224"/>
      <c r="CD51" s="225"/>
      <c r="CE51" s="245" t="str">
        <f>IF($B51="","",VLOOKUP($B51,'0.作業員マスタ入力'!DF18:EP387,32,TRUE))</f>
        <v/>
      </c>
      <c r="CF51" s="224"/>
      <c r="CG51" s="224"/>
      <c r="CH51" s="224"/>
      <c r="CI51" s="224"/>
      <c r="CJ51" s="225"/>
      <c r="CK51" s="280"/>
      <c r="CL51" s="224"/>
      <c r="CM51" s="224"/>
      <c r="CN51" s="224"/>
      <c r="CO51" s="224"/>
      <c r="CP51" s="225"/>
      <c r="CQ51" s="298" t="str">
        <f>IF($B51="","",VLOOKUP($B51,'0.作業員マスタ入力'!DF18:EP387,24,TRUE))</f>
        <v/>
      </c>
      <c r="CR51" s="212"/>
      <c r="CS51" s="281" t="str">
        <f>IF($B51="","",VLOOKUP($B51,'0.作業員マスタ入力'!DF18:EP387,25,TRUE))</f>
        <v/>
      </c>
      <c r="CT51" s="212"/>
      <c r="CU51" s="243" t="s">
        <v>98</v>
      </c>
      <c r="CV51" s="224"/>
      <c r="CW51" s="224"/>
      <c r="CX51" s="224"/>
      <c r="CY51" s="224"/>
      <c r="CZ51" s="225"/>
      <c r="DA51" s="118"/>
    </row>
    <row r="52" spans="1:105" ht="13.5" customHeight="1">
      <c r="A52" s="2"/>
      <c r="B52" s="262"/>
      <c r="C52" s="2"/>
      <c r="D52" s="226"/>
      <c r="E52" s="228"/>
      <c r="F52" s="311" t="str">
        <f>IF($B51="","",VLOOKUP($B51,'0.作業員マスタ入力'!DF18:EO387,3,TRUE))</f>
        <v/>
      </c>
      <c r="G52" s="227"/>
      <c r="H52" s="227"/>
      <c r="I52" s="227"/>
      <c r="J52" s="227"/>
      <c r="K52" s="227"/>
      <c r="L52" s="228"/>
      <c r="M52" s="226"/>
      <c r="N52" s="227"/>
      <c r="O52" s="227"/>
      <c r="P52" s="227"/>
      <c r="Q52" s="227"/>
      <c r="R52" s="226"/>
      <c r="S52" s="227"/>
      <c r="T52" s="227"/>
      <c r="U52" s="228"/>
      <c r="V52" s="277"/>
      <c r="W52" s="249"/>
      <c r="X52" s="249"/>
      <c r="Y52" s="249"/>
      <c r="Z52" s="249"/>
      <c r="AA52" s="249"/>
      <c r="AB52" s="250"/>
      <c r="AC52" s="277"/>
      <c r="AD52" s="249"/>
      <c r="AE52" s="249"/>
      <c r="AF52" s="249"/>
      <c r="AG52" s="249"/>
      <c r="AH52" s="249"/>
      <c r="AI52" s="249"/>
      <c r="AJ52" s="250"/>
      <c r="AK52" s="248" t="str">
        <f>IF($B51="","",VLOOKUP($B51,'0.作業員マスタ入力'!DF18:EO387,11,TRUE))</f>
        <v/>
      </c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  <c r="BD52" s="250"/>
      <c r="BE52" s="226"/>
      <c r="BF52" s="227"/>
      <c r="BG52" s="227"/>
      <c r="BH52" s="227"/>
      <c r="BI52" s="227"/>
      <c r="BJ52" s="228"/>
      <c r="BK52" s="226"/>
      <c r="BL52" s="228"/>
      <c r="BM52" s="226"/>
      <c r="BN52" s="227"/>
      <c r="BO52" s="227"/>
      <c r="BP52" s="227"/>
      <c r="BQ52" s="227"/>
      <c r="BR52" s="228"/>
      <c r="BS52" s="226"/>
      <c r="BT52" s="227"/>
      <c r="BU52" s="227"/>
      <c r="BV52" s="227"/>
      <c r="BW52" s="227"/>
      <c r="BX52" s="228"/>
      <c r="BY52" s="226"/>
      <c r="BZ52" s="227"/>
      <c r="CA52" s="227"/>
      <c r="CB52" s="227"/>
      <c r="CC52" s="227"/>
      <c r="CD52" s="228"/>
      <c r="CE52" s="226"/>
      <c r="CF52" s="227"/>
      <c r="CG52" s="227"/>
      <c r="CH52" s="227"/>
      <c r="CI52" s="227"/>
      <c r="CJ52" s="228"/>
      <c r="CK52" s="226"/>
      <c r="CL52" s="227"/>
      <c r="CM52" s="227"/>
      <c r="CN52" s="227"/>
      <c r="CO52" s="227"/>
      <c r="CP52" s="228"/>
      <c r="CQ52" s="278" t="str">
        <f>IF($B51="","",VLOOKUP($B51,'0.作業員マスタ入力'!DF18:EP387,26,TRUE))</f>
        <v/>
      </c>
      <c r="CR52" s="236"/>
      <c r="CS52" s="278" t="str">
        <f>IF($B51="","",VLOOKUP($B51,'0.作業員マスタ入力'!DF18:EP387,27,TRUE))</f>
        <v/>
      </c>
      <c r="CT52" s="236"/>
      <c r="CU52" s="226"/>
      <c r="CV52" s="227"/>
      <c r="CW52" s="227"/>
      <c r="CX52" s="227"/>
      <c r="CY52" s="227"/>
      <c r="CZ52" s="228"/>
      <c r="DA52" s="118"/>
    </row>
    <row r="53" spans="1:105" ht="13.5" customHeight="1">
      <c r="A53" s="2"/>
      <c r="B53" s="262"/>
      <c r="C53" s="2"/>
      <c r="D53" s="226"/>
      <c r="E53" s="228"/>
      <c r="F53" s="226"/>
      <c r="G53" s="227"/>
      <c r="H53" s="227"/>
      <c r="I53" s="227"/>
      <c r="J53" s="227"/>
      <c r="K53" s="227"/>
      <c r="L53" s="228"/>
      <c r="M53" s="226"/>
      <c r="N53" s="227"/>
      <c r="O53" s="227"/>
      <c r="P53" s="227"/>
      <c r="Q53" s="227"/>
      <c r="R53" s="226"/>
      <c r="S53" s="227"/>
      <c r="T53" s="227"/>
      <c r="U53" s="228"/>
      <c r="V53" s="308" t="str">
        <f>IF($B51="","",VLOOKUP($B51,'0.作業員マスタ入力'!DF18:EO387,10,TRUE))</f>
        <v/>
      </c>
      <c r="W53" s="252"/>
      <c r="X53" s="252"/>
      <c r="Y53" s="252"/>
      <c r="Z53" s="252"/>
      <c r="AA53" s="252"/>
      <c r="AB53" s="247"/>
      <c r="AC53" s="312" t="str">
        <f>IF($B51="","",VLOOKUP($B51,'0.作業員マスタ入力'!DF18:EO387,7,TRUE))</f>
        <v/>
      </c>
      <c r="AD53" s="224"/>
      <c r="AE53" s="224"/>
      <c r="AF53" s="224"/>
      <c r="AG53" s="224"/>
      <c r="AH53" s="224"/>
      <c r="AI53" s="224"/>
      <c r="AJ53" s="225"/>
      <c r="AK53" s="251" t="str">
        <f>IF($B51="","",VLOOKUP($B51,'0.作業員マスタ入力'!DF18:EO387,14,TRUE))</f>
        <v/>
      </c>
      <c r="AL53" s="252"/>
      <c r="AM53" s="252"/>
      <c r="AN53" s="252"/>
      <c r="AO53" s="252"/>
      <c r="AP53" s="252"/>
      <c r="AQ53" s="253" t="str">
        <f>IF($B51="","",VLOOKUP($B51,'0.作業員マスタ入力'!DF18:EO387,13,TRUE))</f>
        <v/>
      </c>
      <c r="AR53" s="252"/>
      <c r="AS53" s="252"/>
      <c r="AT53" s="252"/>
      <c r="AU53" s="252"/>
      <c r="AV53" s="252"/>
      <c r="AW53" s="121" t="s">
        <v>60</v>
      </c>
      <c r="AX53" s="253" t="str">
        <f>IF($B51="","",VLOOKUP($B51,'0.作業員マスタ入力'!DF18:EO387,16,TRUE))</f>
        <v/>
      </c>
      <c r="AY53" s="252"/>
      <c r="AZ53" s="252"/>
      <c r="BA53" s="252"/>
      <c r="BB53" s="252"/>
      <c r="BC53" s="252"/>
      <c r="BD53" s="122" t="s">
        <v>62</v>
      </c>
      <c r="BE53" s="299" t="str">
        <f>IF($B51="","",VLOOKUP($B51,'0.作業員マスタ入力'!DF18:EP387,19,TRUE))</f>
        <v/>
      </c>
      <c r="BF53" s="252"/>
      <c r="BG53" s="246" t="s">
        <v>52</v>
      </c>
      <c r="BH53" s="252"/>
      <c r="BI53" s="246" t="str">
        <f>IF($B51="","",VLOOKUP($B51,'0.作業員マスタ入力'!DF18:EP387,21,TRUE))</f>
        <v/>
      </c>
      <c r="BJ53" s="247"/>
      <c r="BK53" s="226"/>
      <c r="BL53" s="228"/>
      <c r="BM53" s="271" t="s">
        <v>54</v>
      </c>
      <c r="BN53" s="252"/>
      <c r="BO53" s="252"/>
      <c r="BP53" s="252"/>
      <c r="BQ53" s="252"/>
      <c r="BR53" s="247"/>
      <c r="BS53" s="226"/>
      <c r="BT53" s="227"/>
      <c r="BU53" s="227"/>
      <c r="BV53" s="227"/>
      <c r="BW53" s="227"/>
      <c r="BX53" s="228"/>
      <c r="BY53" s="226"/>
      <c r="BZ53" s="227"/>
      <c r="CA53" s="227"/>
      <c r="CB53" s="227"/>
      <c r="CC53" s="227"/>
      <c r="CD53" s="228"/>
      <c r="CE53" s="226"/>
      <c r="CF53" s="227"/>
      <c r="CG53" s="227"/>
      <c r="CH53" s="227"/>
      <c r="CI53" s="227"/>
      <c r="CJ53" s="228"/>
      <c r="CK53" s="226"/>
      <c r="CL53" s="227"/>
      <c r="CM53" s="227"/>
      <c r="CN53" s="227"/>
      <c r="CO53" s="227"/>
      <c r="CP53" s="228"/>
      <c r="CQ53" s="278" t="str">
        <f>IF($B51="","",VLOOKUP($B51,'0.作業員マスタ入力'!DF18:EP387,28,TRUE))</f>
        <v/>
      </c>
      <c r="CR53" s="236"/>
      <c r="CS53" s="278" t="str">
        <f>IF($B51="","",VLOOKUP($B51,'0.作業員マスタ入力'!DF18:EP387,29,TRUE))</f>
        <v/>
      </c>
      <c r="CT53" s="236"/>
      <c r="CU53" s="271" t="s">
        <v>98</v>
      </c>
      <c r="CV53" s="252"/>
      <c r="CW53" s="252"/>
      <c r="CX53" s="252"/>
      <c r="CY53" s="252"/>
      <c r="CZ53" s="247"/>
      <c r="DA53" s="118"/>
    </row>
    <row r="54" spans="1:105" ht="13.5" customHeight="1">
      <c r="A54" s="2"/>
      <c r="B54" s="263"/>
      <c r="C54" s="2"/>
      <c r="D54" s="229"/>
      <c r="E54" s="231"/>
      <c r="F54" s="229"/>
      <c r="G54" s="230"/>
      <c r="H54" s="230"/>
      <c r="I54" s="230"/>
      <c r="J54" s="230"/>
      <c r="K54" s="230"/>
      <c r="L54" s="231"/>
      <c r="M54" s="229"/>
      <c r="N54" s="230"/>
      <c r="O54" s="230"/>
      <c r="P54" s="230"/>
      <c r="Q54" s="230"/>
      <c r="R54" s="229"/>
      <c r="S54" s="230"/>
      <c r="T54" s="230"/>
      <c r="U54" s="231"/>
      <c r="V54" s="229"/>
      <c r="W54" s="230"/>
      <c r="X54" s="230"/>
      <c r="Y54" s="230"/>
      <c r="Z54" s="230"/>
      <c r="AA54" s="230"/>
      <c r="AB54" s="231"/>
      <c r="AC54" s="277"/>
      <c r="AD54" s="249"/>
      <c r="AE54" s="249"/>
      <c r="AF54" s="249"/>
      <c r="AG54" s="249"/>
      <c r="AH54" s="249"/>
      <c r="AI54" s="249"/>
      <c r="AJ54" s="250"/>
      <c r="AK54" s="254" t="str">
        <f>IF($B51="","",VLOOKUP($B51,'0.作業員マスタ入力'!DF18:EO387,15,TRUE))</f>
        <v/>
      </c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1"/>
      <c r="BE54" s="229"/>
      <c r="BF54" s="230"/>
      <c r="BG54" s="230"/>
      <c r="BH54" s="230"/>
      <c r="BI54" s="230"/>
      <c r="BJ54" s="231"/>
      <c r="BK54" s="229"/>
      <c r="BL54" s="231"/>
      <c r="BM54" s="229"/>
      <c r="BN54" s="230"/>
      <c r="BO54" s="230"/>
      <c r="BP54" s="230"/>
      <c r="BQ54" s="230"/>
      <c r="BR54" s="231"/>
      <c r="BS54" s="229"/>
      <c r="BT54" s="230"/>
      <c r="BU54" s="230"/>
      <c r="BV54" s="230"/>
      <c r="BW54" s="230"/>
      <c r="BX54" s="231"/>
      <c r="BY54" s="229"/>
      <c r="BZ54" s="230"/>
      <c r="CA54" s="230"/>
      <c r="CB54" s="230"/>
      <c r="CC54" s="230"/>
      <c r="CD54" s="231"/>
      <c r="CE54" s="229"/>
      <c r="CF54" s="230"/>
      <c r="CG54" s="230"/>
      <c r="CH54" s="230"/>
      <c r="CI54" s="230"/>
      <c r="CJ54" s="231"/>
      <c r="CK54" s="229"/>
      <c r="CL54" s="230"/>
      <c r="CM54" s="230"/>
      <c r="CN54" s="230"/>
      <c r="CO54" s="230"/>
      <c r="CP54" s="231"/>
      <c r="CQ54" s="282" t="str">
        <f>IF($B54="","",VLOOKUP($B54,'0.作業員マスタ入力'!DF49:EP390,24,TRUE))</f>
        <v/>
      </c>
      <c r="CR54" s="209"/>
      <c r="CS54" s="209"/>
      <c r="CT54" s="283"/>
      <c r="CU54" s="229"/>
      <c r="CV54" s="230"/>
      <c r="CW54" s="230"/>
      <c r="CX54" s="230"/>
      <c r="CY54" s="230"/>
      <c r="CZ54" s="231"/>
      <c r="DA54" s="118"/>
    </row>
    <row r="55" spans="1:105" ht="12" customHeight="1">
      <c r="A55" s="2"/>
      <c r="B55" s="261"/>
      <c r="C55" s="2"/>
      <c r="D55" s="264">
        <v>10</v>
      </c>
      <c r="E55" s="228"/>
      <c r="F55" s="311" t="str">
        <f>IF($B55="","",VLOOKUP($B55,'0.作業員マスタ入力'!DF18:EO391,4,TRUE))</f>
        <v/>
      </c>
      <c r="G55" s="227"/>
      <c r="H55" s="227"/>
      <c r="I55" s="227"/>
      <c r="J55" s="227"/>
      <c r="K55" s="227"/>
      <c r="L55" s="228"/>
      <c r="M55" s="244" t="str">
        <f>IF($B55="","",VLOOKUP($B55,'0.作業員マスタ入力'!DF18:EO391,5,TRUE))</f>
        <v/>
      </c>
      <c r="N55" s="224"/>
      <c r="O55" s="224"/>
      <c r="P55" s="224"/>
      <c r="Q55" s="224"/>
      <c r="R55" s="244"/>
      <c r="S55" s="224"/>
      <c r="T55" s="224"/>
      <c r="U55" s="225"/>
      <c r="V55" s="243"/>
      <c r="W55" s="224"/>
      <c r="X55" s="224"/>
      <c r="Y55" s="224"/>
      <c r="Z55" s="224"/>
      <c r="AA55" s="224"/>
      <c r="AB55" s="225"/>
      <c r="AC55" s="243" t="str">
        <f>IF($B55="","",VLOOKUP($B55,'0.作業員マスタ入力'!DF18:EO391,6,TRUE))</f>
        <v/>
      </c>
      <c r="AD55" s="224"/>
      <c r="AE55" s="224"/>
      <c r="AF55" s="224"/>
      <c r="AG55" s="224"/>
      <c r="AH55" s="224"/>
      <c r="AI55" s="224"/>
      <c r="AJ55" s="225"/>
      <c r="AK55" s="241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123" t="s">
        <v>60</v>
      </c>
      <c r="AX55" s="242" t="str">
        <f>IF($B55="","",VLOOKUP($B55,'0.作業員マスタ入力'!DF18:EO391,12,TRUE))</f>
        <v/>
      </c>
      <c r="AY55" s="224"/>
      <c r="AZ55" s="224"/>
      <c r="BA55" s="224"/>
      <c r="BB55" s="224"/>
      <c r="BC55" s="224"/>
      <c r="BD55" s="124" t="s">
        <v>62</v>
      </c>
      <c r="BE55" s="243" t="str">
        <f>IF($B55="","",VLOOKUP($B55,'0.作業員マスタ入力'!DF18:EP391,17,TRUE))</f>
        <v/>
      </c>
      <c r="BF55" s="224"/>
      <c r="BG55" s="224"/>
      <c r="BH55" s="224"/>
      <c r="BI55" s="224"/>
      <c r="BJ55" s="225"/>
      <c r="BK55" s="244" t="str">
        <f>IF($B55="","",VLOOKUP($B55,'0.作業員マスタ入力'!DF18:EP391,22,TRUE))</f>
        <v/>
      </c>
      <c r="BL55" s="225"/>
      <c r="BM55" s="243" t="s">
        <v>54</v>
      </c>
      <c r="BN55" s="224"/>
      <c r="BO55" s="224"/>
      <c r="BP55" s="224"/>
      <c r="BQ55" s="224"/>
      <c r="BR55" s="225"/>
      <c r="BS55" s="245" t="str">
        <f>IF($B55="","",VLOOKUP($B55,'0.作業員マスタ入力'!DF18:EP391,30,TRUE))</f>
        <v/>
      </c>
      <c r="BT55" s="224"/>
      <c r="BU55" s="224"/>
      <c r="BV55" s="224"/>
      <c r="BW55" s="224"/>
      <c r="BX55" s="225"/>
      <c r="BY55" s="245" t="str">
        <f>IF($B55="","",VLOOKUP($B55,'0.作業員マスタ入力'!DF18:EP391,31,TRUE))</f>
        <v/>
      </c>
      <c r="BZ55" s="224"/>
      <c r="CA55" s="224"/>
      <c r="CB55" s="224"/>
      <c r="CC55" s="224"/>
      <c r="CD55" s="225"/>
      <c r="CE55" s="245" t="str">
        <f>IF($B55="","",VLOOKUP($B55,'0.作業員マスタ入力'!DF18:EP391,32,TRUE))</f>
        <v/>
      </c>
      <c r="CF55" s="224"/>
      <c r="CG55" s="224"/>
      <c r="CH55" s="224"/>
      <c r="CI55" s="224"/>
      <c r="CJ55" s="225"/>
      <c r="CK55" s="280"/>
      <c r="CL55" s="224"/>
      <c r="CM55" s="224"/>
      <c r="CN55" s="224"/>
      <c r="CO55" s="224"/>
      <c r="CP55" s="225"/>
      <c r="CQ55" s="298" t="str">
        <f>IF($B55="","",VLOOKUP($B55,'0.作業員マスタ入力'!DF18:EP391,24,TRUE))</f>
        <v/>
      </c>
      <c r="CR55" s="212"/>
      <c r="CS55" s="281" t="str">
        <f>IF($B55="","",VLOOKUP($B55,'0.作業員マスタ入力'!DF18:EP391,25,TRUE))</f>
        <v/>
      </c>
      <c r="CT55" s="212"/>
      <c r="CU55" s="243" t="s">
        <v>98</v>
      </c>
      <c r="CV55" s="224"/>
      <c r="CW55" s="224"/>
      <c r="CX55" s="224"/>
      <c r="CY55" s="224"/>
      <c r="CZ55" s="225"/>
      <c r="DA55" s="118"/>
    </row>
    <row r="56" spans="1:105" ht="13.5" customHeight="1">
      <c r="A56" s="2"/>
      <c r="B56" s="262"/>
      <c r="C56" s="2"/>
      <c r="D56" s="226"/>
      <c r="E56" s="228"/>
      <c r="F56" s="311" t="str">
        <f>IF($B55="","",VLOOKUP($B55,'0.作業員マスタ入力'!DF18:EO391,3,TRUE))</f>
        <v/>
      </c>
      <c r="G56" s="227"/>
      <c r="H56" s="227"/>
      <c r="I56" s="227"/>
      <c r="J56" s="227"/>
      <c r="K56" s="227"/>
      <c r="L56" s="228"/>
      <c r="M56" s="226"/>
      <c r="N56" s="227"/>
      <c r="O56" s="227"/>
      <c r="P56" s="227"/>
      <c r="Q56" s="227"/>
      <c r="R56" s="226"/>
      <c r="S56" s="227"/>
      <c r="T56" s="227"/>
      <c r="U56" s="228"/>
      <c r="V56" s="277"/>
      <c r="W56" s="249"/>
      <c r="X56" s="249"/>
      <c r="Y56" s="249"/>
      <c r="Z56" s="249"/>
      <c r="AA56" s="249"/>
      <c r="AB56" s="250"/>
      <c r="AC56" s="277"/>
      <c r="AD56" s="249"/>
      <c r="AE56" s="249"/>
      <c r="AF56" s="249"/>
      <c r="AG56" s="249"/>
      <c r="AH56" s="249"/>
      <c r="AI56" s="249"/>
      <c r="AJ56" s="250"/>
      <c r="AK56" s="248" t="str">
        <f>IF($B55="","",VLOOKUP($B55,'0.作業員マスタ入力'!DF18:EO391,11,TRUE))</f>
        <v/>
      </c>
      <c r="AL56" s="249"/>
      <c r="AM56" s="249"/>
      <c r="AN56" s="249"/>
      <c r="AO56" s="249"/>
      <c r="AP56" s="249"/>
      <c r="AQ56" s="249"/>
      <c r="AR56" s="249"/>
      <c r="AS56" s="249"/>
      <c r="AT56" s="249"/>
      <c r="AU56" s="249"/>
      <c r="AV56" s="249"/>
      <c r="AW56" s="249"/>
      <c r="AX56" s="249"/>
      <c r="AY56" s="249"/>
      <c r="AZ56" s="249"/>
      <c r="BA56" s="249"/>
      <c r="BB56" s="249"/>
      <c r="BC56" s="249"/>
      <c r="BD56" s="250"/>
      <c r="BE56" s="226"/>
      <c r="BF56" s="227"/>
      <c r="BG56" s="227"/>
      <c r="BH56" s="227"/>
      <c r="BI56" s="227"/>
      <c r="BJ56" s="228"/>
      <c r="BK56" s="226"/>
      <c r="BL56" s="228"/>
      <c r="BM56" s="226"/>
      <c r="BN56" s="227"/>
      <c r="BO56" s="227"/>
      <c r="BP56" s="227"/>
      <c r="BQ56" s="227"/>
      <c r="BR56" s="228"/>
      <c r="BS56" s="226"/>
      <c r="BT56" s="227"/>
      <c r="BU56" s="227"/>
      <c r="BV56" s="227"/>
      <c r="BW56" s="227"/>
      <c r="BX56" s="228"/>
      <c r="BY56" s="226"/>
      <c r="BZ56" s="227"/>
      <c r="CA56" s="227"/>
      <c r="CB56" s="227"/>
      <c r="CC56" s="227"/>
      <c r="CD56" s="228"/>
      <c r="CE56" s="226"/>
      <c r="CF56" s="227"/>
      <c r="CG56" s="227"/>
      <c r="CH56" s="227"/>
      <c r="CI56" s="227"/>
      <c r="CJ56" s="228"/>
      <c r="CK56" s="226"/>
      <c r="CL56" s="227"/>
      <c r="CM56" s="227"/>
      <c r="CN56" s="227"/>
      <c r="CO56" s="227"/>
      <c r="CP56" s="228"/>
      <c r="CQ56" s="278" t="str">
        <f>IF($B55="","",VLOOKUP($B55,'0.作業員マスタ入力'!DF18:EP391,26,TRUE))</f>
        <v/>
      </c>
      <c r="CR56" s="236"/>
      <c r="CS56" s="278" t="str">
        <f>IF($B55="","",VLOOKUP($B55,'0.作業員マスタ入力'!DF18:EP391,27,TRUE))</f>
        <v/>
      </c>
      <c r="CT56" s="236"/>
      <c r="CU56" s="226"/>
      <c r="CV56" s="227"/>
      <c r="CW56" s="227"/>
      <c r="CX56" s="227"/>
      <c r="CY56" s="227"/>
      <c r="CZ56" s="228"/>
      <c r="DA56" s="118"/>
    </row>
    <row r="57" spans="1:105" ht="13.5" customHeight="1">
      <c r="A57" s="2"/>
      <c r="B57" s="262"/>
      <c r="C57" s="2"/>
      <c r="D57" s="226"/>
      <c r="E57" s="228"/>
      <c r="F57" s="226"/>
      <c r="G57" s="227"/>
      <c r="H57" s="227"/>
      <c r="I57" s="227"/>
      <c r="J57" s="227"/>
      <c r="K57" s="227"/>
      <c r="L57" s="228"/>
      <c r="M57" s="226"/>
      <c r="N57" s="227"/>
      <c r="O57" s="227"/>
      <c r="P57" s="227"/>
      <c r="Q57" s="227"/>
      <c r="R57" s="226"/>
      <c r="S57" s="227"/>
      <c r="T57" s="227"/>
      <c r="U57" s="228"/>
      <c r="V57" s="308" t="str">
        <f>IF($B55="","",VLOOKUP($B55,'0.作業員マスタ入力'!DF18:EO391,10,TRUE))</f>
        <v/>
      </c>
      <c r="W57" s="252"/>
      <c r="X57" s="252"/>
      <c r="Y57" s="252"/>
      <c r="Z57" s="252"/>
      <c r="AA57" s="252"/>
      <c r="AB57" s="247"/>
      <c r="AC57" s="312" t="str">
        <f>IF($B55="","",VLOOKUP($B55,'0.作業員マスタ入力'!DF18:EO391,7,TRUE))</f>
        <v/>
      </c>
      <c r="AD57" s="224"/>
      <c r="AE57" s="224"/>
      <c r="AF57" s="224"/>
      <c r="AG57" s="224"/>
      <c r="AH57" s="224"/>
      <c r="AI57" s="224"/>
      <c r="AJ57" s="225"/>
      <c r="AK57" s="251" t="str">
        <f>IF($B55="","",VLOOKUP($B55,'0.作業員マスタ入力'!DF18:EO391,14,TRUE))</f>
        <v/>
      </c>
      <c r="AL57" s="252"/>
      <c r="AM57" s="252"/>
      <c r="AN57" s="252"/>
      <c r="AO57" s="252"/>
      <c r="AP57" s="252"/>
      <c r="AQ57" s="253" t="str">
        <f>IF($B55="","",VLOOKUP($B55,'0.作業員マスタ入力'!DF2:EO391,13,TRUE))</f>
        <v/>
      </c>
      <c r="AR57" s="252"/>
      <c r="AS57" s="252"/>
      <c r="AT57" s="252"/>
      <c r="AU57" s="252"/>
      <c r="AV57" s="252"/>
      <c r="AW57" s="121" t="s">
        <v>60</v>
      </c>
      <c r="AX57" s="253" t="str">
        <f>IF($B55="","",VLOOKUP($B55,'0.作業員マスタ入力'!DF18:EO391,16,TRUE))</f>
        <v/>
      </c>
      <c r="AY57" s="252"/>
      <c r="AZ57" s="252"/>
      <c r="BA57" s="252"/>
      <c r="BB57" s="252"/>
      <c r="BC57" s="252"/>
      <c r="BD57" s="122" t="s">
        <v>62</v>
      </c>
      <c r="BE57" s="299" t="str">
        <f>IF($B55="","",VLOOKUP($B55,'0.作業員マスタ入力'!DF18:EP391,19,TRUE))</f>
        <v/>
      </c>
      <c r="BF57" s="252"/>
      <c r="BG57" s="246" t="s">
        <v>52</v>
      </c>
      <c r="BH57" s="252"/>
      <c r="BI57" s="246" t="str">
        <f>IF($B55="","",VLOOKUP($B55,'0.作業員マスタ入力'!DF18:EP391,21,TRUE))</f>
        <v/>
      </c>
      <c r="BJ57" s="247"/>
      <c r="BK57" s="226"/>
      <c r="BL57" s="228"/>
      <c r="BM57" s="271" t="s">
        <v>54</v>
      </c>
      <c r="BN57" s="252"/>
      <c r="BO57" s="252"/>
      <c r="BP57" s="252"/>
      <c r="BQ57" s="252"/>
      <c r="BR57" s="247"/>
      <c r="BS57" s="226"/>
      <c r="BT57" s="227"/>
      <c r="BU57" s="227"/>
      <c r="BV57" s="227"/>
      <c r="BW57" s="227"/>
      <c r="BX57" s="228"/>
      <c r="BY57" s="226"/>
      <c r="BZ57" s="227"/>
      <c r="CA57" s="227"/>
      <c r="CB57" s="227"/>
      <c r="CC57" s="227"/>
      <c r="CD57" s="228"/>
      <c r="CE57" s="226"/>
      <c r="CF57" s="227"/>
      <c r="CG57" s="227"/>
      <c r="CH57" s="227"/>
      <c r="CI57" s="227"/>
      <c r="CJ57" s="228"/>
      <c r="CK57" s="226"/>
      <c r="CL57" s="227"/>
      <c r="CM57" s="227"/>
      <c r="CN57" s="227"/>
      <c r="CO57" s="227"/>
      <c r="CP57" s="228"/>
      <c r="CQ57" s="278" t="str">
        <f>IF($B55="","",VLOOKUP($B55,'0.作業員マスタ入力'!DF18:EP391,28,TRUE))</f>
        <v/>
      </c>
      <c r="CR57" s="236"/>
      <c r="CS57" s="278" t="str">
        <f>IF($B55="","",VLOOKUP($B55,'0.作業員マスタ入力'!DF18:EP391,29,TRUE))</f>
        <v/>
      </c>
      <c r="CT57" s="236"/>
      <c r="CU57" s="271" t="s">
        <v>98</v>
      </c>
      <c r="CV57" s="252"/>
      <c r="CW57" s="252"/>
      <c r="CX57" s="252"/>
      <c r="CY57" s="252"/>
      <c r="CZ57" s="247"/>
      <c r="DA57" s="118"/>
    </row>
    <row r="58" spans="1:105" ht="13.5" customHeight="1">
      <c r="A58" s="2"/>
      <c r="B58" s="263"/>
      <c r="C58" s="2"/>
      <c r="D58" s="229"/>
      <c r="E58" s="231"/>
      <c r="F58" s="229"/>
      <c r="G58" s="230"/>
      <c r="H58" s="230"/>
      <c r="I58" s="230"/>
      <c r="J58" s="230"/>
      <c r="K58" s="230"/>
      <c r="L58" s="231"/>
      <c r="M58" s="229"/>
      <c r="N58" s="230"/>
      <c r="O58" s="230"/>
      <c r="P58" s="230"/>
      <c r="Q58" s="230"/>
      <c r="R58" s="229"/>
      <c r="S58" s="230"/>
      <c r="T58" s="230"/>
      <c r="U58" s="231"/>
      <c r="V58" s="229"/>
      <c r="W58" s="230"/>
      <c r="X58" s="230"/>
      <c r="Y58" s="230"/>
      <c r="Z58" s="230"/>
      <c r="AA58" s="230"/>
      <c r="AB58" s="231"/>
      <c r="AC58" s="229"/>
      <c r="AD58" s="230"/>
      <c r="AE58" s="230"/>
      <c r="AF58" s="230"/>
      <c r="AG58" s="230"/>
      <c r="AH58" s="230"/>
      <c r="AI58" s="230"/>
      <c r="AJ58" s="231"/>
      <c r="AK58" s="254" t="str">
        <f>IF($B55="","",VLOOKUP($B55,'0.作業員マスタ入力'!DF18:EO391,15,TRUE))</f>
        <v/>
      </c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1"/>
      <c r="BE58" s="229"/>
      <c r="BF58" s="230"/>
      <c r="BG58" s="230"/>
      <c r="BH58" s="230"/>
      <c r="BI58" s="230"/>
      <c r="BJ58" s="231"/>
      <c r="BK58" s="229"/>
      <c r="BL58" s="231"/>
      <c r="BM58" s="229"/>
      <c r="BN58" s="230"/>
      <c r="BO58" s="230"/>
      <c r="BP58" s="230"/>
      <c r="BQ58" s="230"/>
      <c r="BR58" s="231"/>
      <c r="BS58" s="229"/>
      <c r="BT58" s="230"/>
      <c r="BU58" s="230"/>
      <c r="BV58" s="230"/>
      <c r="BW58" s="230"/>
      <c r="BX58" s="231"/>
      <c r="BY58" s="229"/>
      <c r="BZ58" s="230"/>
      <c r="CA58" s="230"/>
      <c r="CB58" s="230"/>
      <c r="CC58" s="230"/>
      <c r="CD58" s="231"/>
      <c r="CE58" s="229"/>
      <c r="CF58" s="230"/>
      <c r="CG58" s="230"/>
      <c r="CH58" s="230"/>
      <c r="CI58" s="230"/>
      <c r="CJ58" s="231"/>
      <c r="CK58" s="229"/>
      <c r="CL58" s="230"/>
      <c r="CM58" s="230"/>
      <c r="CN58" s="230"/>
      <c r="CO58" s="230"/>
      <c r="CP58" s="231"/>
      <c r="CQ58" s="282" t="str">
        <f>IF($B58="","",VLOOKUP($B58,'0.作業員マスタ入力'!DF53:EP394,24,TRUE))</f>
        <v/>
      </c>
      <c r="CR58" s="209"/>
      <c r="CS58" s="209"/>
      <c r="CT58" s="283"/>
      <c r="CU58" s="229"/>
      <c r="CV58" s="230"/>
      <c r="CW58" s="230"/>
      <c r="CX58" s="230"/>
      <c r="CY58" s="230"/>
      <c r="CZ58" s="231"/>
      <c r="DA58" s="118"/>
    </row>
    <row r="59" spans="1:105" ht="13.5" customHeight="1">
      <c r="A59" s="2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2"/>
      <c r="BF59" s="2"/>
      <c r="BG59" s="2"/>
      <c r="BH59" s="90"/>
      <c r="BI59" s="90"/>
      <c r="BJ59" s="90"/>
      <c r="BK59" s="90"/>
      <c r="BL59" s="90"/>
      <c r="BM59" s="126"/>
      <c r="BN59" s="126"/>
      <c r="BO59" s="126"/>
      <c r="BP59" s="126"/>
      <c r="BQ59" s="126"/>
      <c r="BR59" s="126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2"/>
    </row>
    <row r="60" spans="1:105" ht="13.5" customHeight="1">
      <c r="A60" s="2"/>
      <c r="B60" s="90"/>
      <c r="C60" s="90" t="s">
        <v>99</v>
      </c>
      <c r="D60" s="90"/>
      <c r="E60" s="90"/>
      <c r="F60" s="127"/>
      <c r="G60" s="128"/>
      <c r="H60" s="128"/>
      <c r="I60" s="128"/>
      <c r="J60" s="128"/>
      <c r="K60" s="128"/>
      <c r="L60" s="128"/>
      <c r="M60" s="128"/>
      <c r="N60" s="128"/>
      <c r="O60" s="90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9"/>
      <c r="AL60" s="128"/>
      <c r="AM60" s="128"/>
      <c r="AN60" s="130"/>
      <c r="AO60" s="128"/>
      <c r="AP60" s="128"/>
      <c r="AQ60" s="128"/>
      <c r="AR60" s="128"/>
      <c r="AS60" s="90"/>
      <c r="AT60" s="90"/>
      <c r="AU60" s="90"/>
      <c r="AV60" s="90"/>
      <c r="AW60" s="128"/>
      <c r="AX60" s="128"/>
      <c r="AY60" s="90"/>
      <c r="AZ60" s="90"/>
      <c r="BA60" s="90"/>
      <c r="BB60" s="90"/>
      <c r="BC60" s="90"/>
      <c r="BD60" s="90"/>
      <c r="BE60" s="90">
        <v>3</v>
      </c>
      <c r="BF60" s="90" t="s">
        <v>100</v>
      </c>
      <c r="BG60" s="90" t="s">
        <v>101</v>
      </c>
      <c r="BH60" s="90"/>
      <c r="BI60" s="90"/>
      <c r="BJ60" s="90"/>
      <c r="BK60" s="90"/>
      <c r="BL60" s="90"/>
      <c r="BM60" s="126"/>
      <c r="BN60" s="126"/>
      <c r="BO60" s="126"/>
      <c r="BP60" s="126"/>
      <c r="BQ60" s="126"/>
      <c r="BR60" s="126"/>
      <c r="BS60" s="90"/>
      <c r="BT60" s="90"/>
      <c r="BU60" s="131"/>
      <c r="BV60" s="131"/>
      <c r="BW60" s="131"/>
      <c r="BX60" s="131"/>
      <c r="BY60" s="132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4"/>
      <c r="CK60" s="300" t="s">
        <v>102</v>
      </c>
      <c r="CL60" s="301"/>
      <c r="CM60" s="301"/>
      <c r="CN60" s="301"/>
      <c r="CO60" s="301"/>
      <c r="CP60" s="301"/>
      <c r="CQ60" s="301"/>
      <c r="CR60" s="301"/>
      <c r="CS60" s="301"/>
      <c r="CT60" s="301"/>
      <c r="CU60" s="301"/>
      <c r="CV60" s="301"/>
      <c r="CW60" s="301"/>
      <c r="CX60" s="301"/>
      <c r="CY60" s="301"/>
      <c r="CZ60" s="302"/>
      <c r="DA60" s="135"/>
    </row>
    <row r="61" spans="1:105" ht="13.5" customHeight="1">
      <c r="A61" s="2"/>
      <c r="B61" s="90"/>
      <c r="C61" s="90"/>
      <c r="D61" s="90"/>
      <c r="E61" s="90"/>
      <c r="F61" s="127"/>
      <c r="G61" s="315" t="s">
        <v>103</v>
      </c>
      <c r="H61" s="227"/>
      <c r="I61" s="227"/>
      <c r="J61" s="227"/>
      <c r="K61" s="227"/>
      <c r="L61" s="128"/>
      <c r="M61" s="128"/>
      <c r="N61" s="90" t="s">
        <v>104</v>
      </c>
      <c r="O61" s="90"/>
      <c r="P61" s="128"/>
      <c r="Q61" s="90"/>
      <c r="R61" s="128"/>
      <c r="S61" s="128"/>
      <c r="T61" s="90"/>
      <c r="U61" s="128"/>
      <c r="V61" s="128"/>
      <c r="W61" s="128"/>
      <c r="X61" s="128"/>
      <c r="Y61" s="128" t="s">
        <v>105</v>
      </c>
      <c r="Z61" s="128"/>
      <c r="AA61" s="128"/>
      <c r="AB61" s="128"/>
      <c r="AC61" s="128"/>
      <c r="AD61" s="128"/>
      <c r="AE61" s="128"/>
      <c r="AF61" s="128"/>
      <c r="AG61" s="128" t="s">
        <v>106</v>
      </c>
      <c r="AH61" s="128"/>
      <c r="AI61" s="129"/>
      <c r="AJ61" s="128"/>
      <c r="AK61" s="129"/>
      <c r="AL61" s="2"/>
      <c r="AM61" s="128"/>
      <c r="AN61" s="130"/>
      <c r="AO61" s="128"/>
      <c r="AP61" s="128"/>
      <c r="AQ61" s="128" t="s">
        <v>107</v>
      </c>
      <c r="AR61" s="128"/>
      <c r="AS61" s="90"/>
      <c r="AT61" s="90"/>
      <c r="AU61" s="90"/>
      <c r="AV61" s="90"/>
      <c r="AW61" s="90"/>
      <c r="AX61" s="128" t="s">
        <v>108</v>
      </c>
      <c r="AY61" s="90"/>
      <c r="AZ61" s="90"/>
      <c r="BA61" s="90"/>
      <c r="BB61" s="90"/>
      <c r="BC61" s="90"/>
      <c r="BD61" s="90"/>
      <c r="BE61" s="90">
        <v>4</v>
      </c>
      <c r="BF61" s="90" t="s">
        <v>100</v>
      </c>
      <c r="BG61" s="90" t="s">
        <v>109</v>
      </c>
      <c r="BH61" s="90"/>
      <c r="BI61" s="90"/>
      <c r="BJ61" s="90"/>
      <c r="BK61" s="90"/>
      <c r="BL61" s="90"/>
      <c r="BM61" s="126"/>
      <c r="BN61" s="126"/>
      <c r="BO61" s="126"/>
      <c r="BP61" s="126"/>
      <c r="BQ61" s="126"/>
      <c r="BR61" s="126"/>
      <c r="BS61" s="90"/>
      <c r="BT61" s="90"/>
      <c r="BU61" s="131"/>
      <c r="BV61" s="131"/>
      <c r="BW61" s="131"/>
      <c r="BX61" s="131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4"/>
      <c r="CK61" s="303"/>
      <c r="CL61" s="227"/>
      <c r="CM61" s="227"/>
      <c r="CN61" s="227"/>
      <c r="CO61" s="227"/>
      <c r="CP61" s="227"/>
      <c r="CQ61" s="227"/>
      <c r="CR61" s="227"/>
      <c r="CS61" s="227"/>
      <c r="CT61" s="227"/>
      <c r="CU61" s="227"/>
      <c r="CV61" s="227"/>
      <c r="CW61" s="227"/>
      <c r="CX61" s="227"/>
      <c r="CY61" s="227"/>
      <c r="CZ61" s="304"/>
      <c r="DA61" s="135"/>
    </row>
    <row r="62" spans="1:105" ht="12" customHeight="1">
      <c r="A62" s="2"/>
      <c r="B62" s="90"/>
      <c r="C62" s="90"/>
      <c r="D62" s="90"/>
      <c r="E62" s="90"/>
      <c r="F62" s="128"/>
      <c r="G62" s="128" t="s">
        <v>110</v>
      </c>
      <c r="H62" s="128"/>
      <c r="I62" s="90"/>
      <c r="J62" s="128"/>
      <c r="K62" s="128"/>
      <c r="L62" s="128"/>
      <c r="M62" s="128"/>
      <c r="N62" s="128" t="s">
        <v>111</v>
      </c>
      <c r="O62" s="90"/>
      <c r="P62" s="128"/>
      <c r="Q62" s="90"/>
      <c r="R62" s="128"/>
      <c r="S62" s="128" t="s">
        <v>112</v>
      </c>
      <c r="T62" s="90"/>
      <c r="U62" s="128"/>
      <c r="V62" s="128"/>
      <c r="W62" s="128"/>
      <c r="X62" s="130"/>
      <c r="Y62" s="128"/>
      <c r="Z62" s="129"/>
      <c r="AA62" s="90"/>
      <c r="AB62" s="128"/>
      <c r="AC62" s="128" t="s">
        <v>113</v>
      </c>
      <c r="AD62" s="128"/>
      <c r="AE62" s="128"/>
      <c r="AF62" s="128"/>
      <c r="AG62" s="128"/>
      <c r="AH62" s="128"/>
      <c r="AI62" s="128"/>
      <c r="AJ62" s="128"/>
      <c r="AK62" s="90"/>
      <c r="AL62" s="128" t="s">
        <v>114</v>
      </c>
      <c r="AM62" s="128"/>
      <c r="AN62" s="90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90"/>
      <c r="BB62" s="90"/>
      <c r="BC62" s="90"/>
      <c r="BD62" s="90"/>
      <c r="BE62" s="90">
        <v>5</v>
      </c>
      <c r="BF62" s="90" t="s">
        <v>100</v>
      </c>
      <c r="BG62" s="90" t="s">
        <v>115</v>
      </c>
      <c r="BH62" s="90"/>
      <c r="BI62" s="90"/>
      <c r="BJ62" s="90"/>
      <c r="BK62" s="90"/>
      <c r="BL62" s="90"/>
      <c r="BM62" s="126"/>
      <c r="BN62" s="126"/>
      <c r="BO62" s="126"/>
      <c r="BP62" s="126"/>
      <c r="BQ62" s="126"/>
      <c r="BR62" s="126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134"/>
      <c r="CK62" s="305"/>
      <c r="CL62" s="306"/>
      <c r="CM62" s="306"/>
      <c r="CN62" s="306"/>
      <c r="CO62" s="306"/>
      <c r="CP62" s="306"/>
      <c r="CQ62" s="306"/>
      <c r="CR62" s="306"/>
      <c r="CS62" s="306"/>
      <c r="CT62" s="306"/>
      <c r="CU62" s="306"/>
      <c r="CV62" s="306"/>
      <c r="CW62" s="306"/>
      <c r="CX62" s="306"/>
      <c r="CY62" s="306"/>
      <c r="CZ62" s="307"/>
      <c r="DA62" s="98"/>
    </row>
    <row r="63" spans="1:105" ht="15" customHeight="1">
      <c r="A63" s="136"/>
      <c r="B63" s="137"/>
      <c r="C63" s="128" t="s">
        <v>116</v>
      </c>
      <c r="D63" s="137"/>
      <c r="E63" s="137"/>
      <c r="F63" s="137"/>
      <c r="G63" s="138"/>
      <c r="H63" s="139"/>
      <c r="I63" s="138"/>
      <c r="J63" s="138"/>
      <c r="K63" s="138"/>
      <c r="L63" s="138"/>
      <c r="M63" s="138"/>
      <c r="N63" s="140"/>
      <c r="O63" s="138"/>
      <c r="P63" s="138"/>
      <c r="Q63" s="138"/>
      <c r="R63" s="138"/>
      <c r="S63" s="138"/>
      <c r="T63" s="140"/>
      <c r="U63" s="138"/>
      <c r="V63" s="138"/>
      <c r="W63" s="138"/>
      <c r="X63" s="137"/>
      <c r="Y63" s="138"/>
      <c r="Z63" s="138"/>
      <c r="AA63" s="138"/>
      <c r="AB63" s="138"/>
      <c r="AC63" s="138"/>
      <c r="AD63" s="138"/>
      <c r="AE63" s="138"/>
      <c r="AF63" s="138"/>
      <c r="AG63" s="138"/>
      <c r="AH63" s="141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0"/>
      <c r="AU63" s="130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</row>
    <row r="64" spans="1:105" ht="15" customHeight="1">
      <c r="A64" s="136"/>
      <c r="B64" s="137"/>
      <c r="C64" s="128" t="s">
        <v>117</v>
      </c>
      <c r="D64" s="137"/>
      <c r="E64" s="137"/>
      <c r="F64" s="137"/>
      <c r="G64" s="138"/>
      <c r="H64" s="139"/>
      <c r="I64" s="138"/>
      <c r="J64" s="138"/>
      <c r="K64" s="138"/>
      <c r="L64" s="138"/>
      <c r="M64" s="138"/>
      <c r="N64" s="140"/>
      <c r="O64" s="138"/>
      <c r="P64" s="138"/>
      <c r="Q64" s="138"/>
      <c r="R64" s="138"/>
      <c r="S64" s="138"/>
      <c r="T64" s="140"/>
      <c r="U64" s="138"/>
      <c r="V64" s="138"/>
      <c r="W64" s="138"/>
      <c r="X64" s="137"/>
      <c r="Y64" s="138"/>
      <c r="Z64" s="138"/>
      <c r="AA64" s="138"/>
      <c r="AB64" s="138"/>
      <c r="AC64" s="138"/>
      <c r="AD64" s="138"/>
      <c r="AE64" s="138"/>
      <c r="AF64" s="138"/>
      <c r="AG64" s="138"/>
      <c r="AH64" s="141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0"/>
      <c r="AU64" s="130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</row>
    <row r="65" spans="1:105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</row>
    <row r="66" spans="1:105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</row>
    <row r="67" spans="1:105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</row>
    <row r="68" spans="1:105" ht="12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</row>
    <row r="69" spans="1:105" ht="12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</row>
    <row r="70" spans="1:105" ht="12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</row>
    <row r="71" spans="1:105" ht="12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</row>
    <row r="72" spans="1:105" ht="12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</row>
    <row r="73" spans="1:105" ht="12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</row>
    <row r="74" spans="1:105" ht="12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</row>
    <row r="75" spans="1:105" ht="12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</row>
    <row r="76" spans="1:105" ht="12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</row>
    <row r="77" spans="1:105" ht="12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</row>
    <row r="78" spans="1:105" ht="12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</row>
    <row r="79" spans="1:105" ht="12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</row>
    <row r="80" spans="1:105" ht="12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</row>
    <row r="81" spans="1:105" ht="12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</row>
    <row r="82" spans="1:105" ht="12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</row>
    <row r="83" spans="1:105" ht="12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</row>
    <row r="84" spans="1:105" ht="12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</row>
    <row r="85" spans="1:105" ht="12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</row>
    <row r="86" spans="1:105" ht="12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</row>
    <row r="87" spans="1:105" ht="12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</row>
    <row r="88" spans="1:105" ht="12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</row>
    <row r="89" spans="1:105" ht="12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</row>
    <row r="90" spans="1:105" ht="12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</row>
    <row r="91" spans="1:105" ht="12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</row>
    <row r="92" spans="1:105" ht="12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</row>
    <row r="93" spans="1:105" ht="12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</row>
    <row r="94" spans="1:105" ht="12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</row>
    <row r="95" spans="1:105" ht="12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</row>
    <row r="96" spans="1:105" ht="12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</row>
    <row r="97" spans="1:105" ht="12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</row>
    <row r="98" spans="1:105" ht="12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</row>
    <row r="99" spans="1:105" ht="12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</row>
    <row r="100" spans="1:105" ht="12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</row>
    <row r="101" spans="1:105" ht="12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</row>
    <row r="102" spans="1:105" ht="12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</row>
    <row r="103" spans="1:105" ht="12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</row>
    <row r="104" spans="1:105" ht="12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</row>
    <row r="105" spans="1:105" ht="12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</row>
    <row r="106" spans="1:105" ht="12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</row>
    <row r="107" spans="1:105" ht="12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</row>
    <row r="108" spans="1:105" ht="12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</row>
    <row r="109" spans="1:105" ht="12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</row>
    <row r="110" spans="1:105" ht="12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</row>
    <row r="111" spans="1:105" ht="12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</row>
    <row r="112" spans="1:105" ht="12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</row>
    <row r="113" spans="1:105" ht="12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</row>
    <row r="114" spans="1:105" ht="12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</row>
    <row r="115" spans="1:105" ht="12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</row>
    <row r="116" spans="1:105" ht="12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</row>
    <row r="117" spans="1:105" ht="12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</row>
    <row r="118" spans="1:105" ht="12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</row>
    <row r="119" spans="1:105" ht="12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</row>
    <row r="120" spans="1:105" ht="12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</row>
    <row r="121" spans="1:105" ht="12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</row>
    <row r="122" spans="1:105" ht="12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</row>
    <row r="123" spans="1:105" ht="12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</row>
    <row r="124" spans="1:105" ht="12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</row>
    <row r="125" spans="1:105" ht="12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</row>
    <row r="126" spans="1:105" ht="12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</row>
    <row r="127" spans="1:105" ht="12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</row>
    <row r="128" spans="1:105" ht="12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</row>
    <row r="129" spans="1:105" ht="12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</row>
    <row r="130" spans="1:105" ht="12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</row>
    <row r="131" spans="1:105" ht="12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</row>
    <row r="132" spans="1:105" ht="12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</row>
    <row r="133" spans="1:105" ht="12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</row>
    <row r="134" spans="1:105" ht="12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</row>
    <row r="135" spans="1:105" ht="12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</row>
    <row r="136" spans="1:105" ht="12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</row>
    <row r="137" spans="1:105" ht="12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</row>
    <row r="138" spans="1:105" ht="12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</row>
    <row r="139" spans="1:105" ht="12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</row>
    <row r="140" spans="1:105" ht="12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</row>
    <row r="141" spans="1:105" ht="12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</row>
    <row r="142" spans="1:105" ht="12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</row>
    <row r="143" spans="1:105" ht="12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</row>
    <row r="144" spans="1:105" ht="12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</row>
    <row r="145" spans="1:105" ht="12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</row>
    <row r="146" spans="1:105" ht="12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</row>
    <row r="147" spans="1:105" ht="12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</row>
    <row r="148" spans="1:105" ht="12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</row>
    <row r="149" spans="1:105" ht="12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</row>
    <row r="150" spans="1:105" ht="12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</row>
    <row r="151" spans="1:105" ht="12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</row>
    <row r="152" spans="1:105" ht="12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</row>
    <row r="153" spans="1:105" ht="12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</row>
    <row r="154" spans="1:105" ht="12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</row>
    <row r="155" spans="1:105" ht="12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</row>
    <row r="156" spans="1:105" ht="12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</row>
    <row r="157" spans="1:105" ht="12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</row>
    <row r="158" spans="1:105" ht="12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</row>
    <row r="159" spans="1:105" ht="12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</row>
    <row r="160" spans="1:105" ht="12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</row>
    <row r="161" spans="1:105" ht="12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</row>
    <row r="162" spans="1:105" ht="12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</row>
    <row r="163" spans="1:105" ht="12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</row>
    <row r="164" spans="1:105" ht="12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</row>
    <row r="165" spans="1:105" ht="12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</row>
    <row r="166" spans="1:105" ht="12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</row>
    <row r="167" spans="1:105" ht="12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</row>
    <row r="168" spans="1:105" ht="12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</row>
    <row r="169" spans="1:105" ht="12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</row>
    <row r="170" spans="1:105" ht="12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</row>
    <row r="171" spans="1:105" ht="12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</row>
    <row r="172" spans="1:105" ht="12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</row>
    <row r="173" spans="1:105" ht="12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</row>
    <row r="174" spans="1:105" ht="12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</row>
    <row r="175" spans="1:105" ht="12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</row>
    <row r="176" spans="1:105" ht="12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</row>
    <row r="177" spans="1:105" ht="12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</row>
    <row r="178" spans="1:105" ht="12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</row>
    <row r="179" spans="1:105" ht="12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</row>
    <row r="180" spans="1:105" ht="12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</row>
    <row r="181" spans="1:105" ht="12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</row>
    <row r="182" spans="1:105" ht="12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</row>
    <row r="183" spans="1:105" ht="12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</row>
    <row r="184" spans="1:105" ht="12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</row>
    <row r="185" spans="1:105" ht="12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</row>
    <row r="186" spans="1:105" ht="12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</row>
    <row r="187" spans="1:105" ht="12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</row>
    <row r="188" spans="1:105" ht="12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</row>
    <row r="189" spans="1:105" ht="12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</row>
    <row r="190" spans="1:105" ht="12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</row>
    <row r="191" spans="1:105" ht="12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</row>
    <row r="192" spans="1:105" ht="12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</row>
    <row r="193" spans="1:105" ht="12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</row>
    <row r="194" spans="1:105" ht="12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</row>
    <row r="195" spans="1:105" ht="12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</row>
    <row r="196" spans="1:105" ht="12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</row>
    <row r="197" spans="1:105" ht="12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</row>
    <row r="198" spans="1:105" ht="12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</row>
    <row r="199" spans="1:105" ht="12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</row>
    <row r="200" spans="1:105" ht="12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</row>
    <row r="201" spans="1:105" ht="12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</row>
    <row r="202" spans="1:105" ht="12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</row>
    <row r="203" spans="1:105" ht="12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</row>
    <row r="204" spans="1:105" ht="12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</row>
    <row r="205" spans="1:105" ht="12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</row>
    <row r="206" spans="1:105" ht="12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</row>
    <row r="207" spans="1:105" ht="12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</row>
    <row r="208" spans="1:105" ht="12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</row>
    <row r="209" spans="1:105" ht="12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</row>
    <row r="210" spans="1:105" ht="12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</row>
    <row r="211" spans="1:105" ht="12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</row>
    <row r="212" spans="1:105" ht="12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</row>
    <row r="213" spans="1:105" ht="12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</row>
    <row r="214" spans="1:105" ht="12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</row>
    <row r="215" spans="1:105" ht="12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</row>
    <row r="216" spans="1:105" ht="12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</row>
    <row r="217" spans="1:105" ht="12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</row>
    <row r="218" spans="1:105" ht="12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</row>
    <row r="219" spans="1:105" ht="12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</row>
    <row r="220" spans="1:105" ht="12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</row>
    <row r="221" spans="1:105" ht="12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</row>
    <row r="222" spans="1:105" ht="12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</row>
    <row r="223" spans="1:105" ht="12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</row>
    <row r="224" spans="1:105" ht="12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</row>
    <row r="225" spans="1:105" ht="12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</row>
    <row r="226" spans="1:105" ht="12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</row>
    <row r="227" spans="1:105" ht="12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</row>
    <row r="228" spans="1:105" ht="12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</row>
    <row r="229" spans="1:105" ht="12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</row>
    <row r="230" spans="1:105" ht="12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</row>
    <row r="231" spans="1:105" ht="12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</row>
    <row r="232" spans="1:105" ht="12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</row>
    <row r="233" spans="1:105" ht="12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</row>
    <row r="234" spans="1:105" ht="12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</row>
    <row r="235" spans="1:105" ht="12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</row>
    <row r="236" spans="1:105" ht="12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</row>
    <row r="237" spans="1:105" ht="12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</row>
    <row r="238" spans="1:105" ht="12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</row>
    <row r="239" spans="1:105" ht="12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</row>
    <row r="240" spans="1:105" ht="12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</row>
    <row r="241" spans="1:105" ht="12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</row>
    <row r="242" spans="1:105" ht="12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</row>
    <row r="243" spans="1:105" ht="12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</row>
    <row r="244" spans="1:105" ht="12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</row>
    <row r="245" spans="1:105" ht="12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</row>
    <row r="246" spans="1:105" ht="12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</row>
    <row r="247" spans="1:105" ht="12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</row>
    <row r="248" spans="1:105" ht="12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</row>
    <row r="249" spans="1:105" ht="12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</row>
    <row r="250" spans="1:105" ht="12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</row>
    <row r="251" spans="1:105" ht="12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</row>
    <row r="252" spans="1:105" ht="12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</row>
    <row r="253" spans="1:105" ht="12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</row>
    <row r="254" spans="1:105" ht="12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</row>
    <row r="255" spans="1:105" ht="12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</row>
    <row r="256" spans="1:105" ht="12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</row>
    <row r="257" spans="1:105" ht="12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</row>
    <row r="258" spans="1:105" ht="12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</row>
    <row r="259" spans="1:105" ht="12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</row>
    <row r="260" spans="1:105" ht="12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</row>
    <row r="261" spans="1:105" ht="12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</row>
    <row r="262" spans="1:105" ht="12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</row>
    <row r="263" spans="1:105" ht="12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</row>
    <row r="264" spans="1:105" ht="12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</row>
    <row r="265" spans="1:105" ht="12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</row>
    <row r="266" spans="1:105" ht="12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</row>
    <row r="267" spans="1:105" ht="12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</row>
    <row r="268" spans="1:105" ht="12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</row>
    <row r="269" spans="1:105" ht="12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</row>
    <row r="270" spans="1:105" ht="12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</row>
    <row r="271" spans="1:105" ht="12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</row>
    <row r="272" spans="1:105" ht="12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</row>
    <row r="273" spans="1:105" ht="12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</row>
    <row r="274" spans="1:105" ht="12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</row>
    <row r="275" spans="1:105" ht="12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</row>
    <row r="276" spans="1:105" ht="12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</row>
    <row r="277" spans="1:105" ht="12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</row>
    <row r="278" spans="1:105" ht="12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</row>
    <row r="279" spans="1:105" ht="12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</row>
    <row r="280" spans="1:105" ht="12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</row>
    <row r="281" spans="1:105" ht="12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</row>
    <row r="282" spans="1:105" ht="12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</row>
    <row r="283" spans="1:105" ht="12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</row>
    <row r="284" spans="1:105" ht="12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</row>
    <row r="285" spans="1:105" ht="12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</row>
    <row r="286" spans="1:105" ht="12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</row>
    <row r="287" spans="1:105" ht="12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</row>
    <row r="288" spans="1:105" ht="12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</row>
    <row r="289" spans="1:105" ht="12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</row>
    <row r="290" spans="1:105" ht="12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</row>
    <row r="291" spans="1:105" ht="12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</row>
    <row r="292" spans="1:105" ht="12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</row>
    <row r="293" spans="1:105" ht="12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</row>
    <row r="294" spans="1:105" ht="12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</row>
    <row r="295" spans="1:105" ht="12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</row>
    <row r="296" spans="1:105" ht="12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</row>
    <row r="297" spans="1:105" ht="12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</row>
    <row r="298" spans="1:105" ht="12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</row>
    <row r="299" spans="1:105" ht="12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</row>
    <row r="300" spans="1:105" ht="12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</row>
    <row r="301" spans="1:105" ht="12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</row>
    <row r="302" spans="1:105" ht="12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</row>
    <row r="303" spans="1:105" ht="12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</row>
    <row r="304" spans="1:105" ht="12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</row>
    <row r="305" spans="1:105" ht="12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</row>
    <row r="306" spans="1:105" ht="12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</row>
    <row r="307" spans="1:105" ht="12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</row>
    <row r="308" spans="1:105" ht="12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</row>
    <row r="309" spans="1:105" ht="12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</row>
    <row r="310" spans="1:105" ht="12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</row>
    <row r="311" spans="1:105" ht="12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</row>
    <row r="312" spans="1:105" ht="12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</row>
    <row r="313" spans="1:105" ht="12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</row>
    <row r="314" spans="1:105" ht="12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</row>
    <row r="315" spans="1:105" ht="12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</row>
    <row r="316" spans="1:105" ht="12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</row>
    <row r="317" spans="1:105" ht="12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</row>
    <row r="318" spans="1:105" ht="12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</row>
    <row r="319" spans="1:105" ht="12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</row>
    <row r="320" spans="1:105" ht="12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</row>
    <row r="321" spans="1:105" ht="12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</row>
    <row r="322" spans="1:105" ht="12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</row>
    <row r="323" spans="1:105" ht="12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</row>
    <row r="324" spans="1:105" ht="12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</row>
    <row r="325" spans="1:105" ht="12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</row>
    <row r="326" spans="1:105" ht="12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</row>
    <row r="327" spans="1:105" ht="12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</row>
    <row r="328" spans="1:105" ht="12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</row>
    <row r="329" spans="1:105" ht="12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</row>
    <row r="330" spans="1:105" ht="12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</row>
    <row r="331" spans="1:105" ht="12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</row>
    <row r="332" spans="1:105" ht="12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</row>
    <row r="333" spans="1:105" ht="12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</row>
    <row r="334" spans="1:105" ht="12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</row>
    <row r="335" spans="1:105" ht="12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</row>
    <row r="336" spans="1:105" ht="12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</row>
    <row r="337" spans="1:105" ht="12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</row>
    <row r="338" spans="1:105" ht="12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</row>
    <row r="339" spans="1:105" ht="12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</row>
    <row r="340" spans="1:105" ht="12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</row>
    <row r="341" spans="1:105" ht="12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</row>
    <row r="342" spans="1:105" ht="12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</row>
    <row r="343" spans="1:105" ht="12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</row>
    <row r="344" spans="1:105" ht="12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</row>
    <row r="345" spans="1:105" ht="12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</row>
    <row r="346" spans="1:105" ht="12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</row>
    <row r="347" spans="1:105" ht="12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</row>
    <row r="348" spans="1:105" ht="12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</row>
    <row r="349" spans="1:105" ht="12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</row>
    <row r="350" spans="1:105" ht="12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</row>
    <row r="351" spans="1:105" ht="12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</row>
    <row r="352" spans="1:105" ht="12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</row>
    <row r="353" spans="1:105" ht="12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</row>
    <row r="354" spans="1:105" ht="12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</row>
    <row r="355" spans="1:105" ht="12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</row>
    <row r="356" spans="1:105" ht="12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</row>
    <row r="357" spans="1:105" ht="12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</row>
    <row r="358" spans="1:105" ht="12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</row>
    <row r="359" spans="1:105" ht="12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</row>
    <row r="360" spans="1:105" ht="12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</row>
    <row r="361" spans="1:105" ht="12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</row>
    <row r="362" spans="1:105" ht="12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</row>
    <row r="363" spans="1:105" ht="12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</row>
    <row r="364" spans="1:105" ht="12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</row>
    <row r="365" spans="1:105" ht="12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</row>
    <row r="366" spans="1:105" ht="12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</row>
    <row r="367" spans="1:105" ht="12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</row>
    <row r="368" spans="1:105" ht="12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</row>
    <row r="369" spans="1:105" ht="12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</row>
    <row r="370" spans="1:105" ht="12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</row>
    <row r="371" spans="1:105" ht="12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</row>
    <row r="372" spans="1:105" ht="12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</row>
    <row r="373" spans="1:105" ht="12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</row>
    <row r="374" spans="1:105" ht="12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</row>
    <row r="375" spans="1:105" ht="12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</row>
    <row r="376" spans="1:105" ht="12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</row>
    <row r="377" spans="1:105" ht="12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</row>
    <row r="378" spans="1:105" ht="12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</row>
    <row r="379" spans="1:105" ht="12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</row>
    <row r="380" spans="1:105" ht="12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</row>
    <row r="381" spans="1:105" ht="12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</row>
    <row r="382" spans="1:105" ht="12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</row>
    <row r="383" spans="1:105" ht="12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</row>
    <row r="384" spans="1:105" ht="12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</row>
    <row r="385" spans="1:105" ht="12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</row>
    <row r="386" spans="1:105" ht="12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</row>
    <row r="387" spans="1:105" ht="12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</row>
    <row r="388" spans="1:105" ht="12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</row>
    <row r="389" spans="1:105" ht="12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</row>
    <row r="390" spans="1:105" ht="12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</row>
    <row r="391" spans="1:105" ht="12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</row>
    <row r="392" spans="1:105" ht="12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</row>
    <row r="393" spans="1:105" ht="12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</row>
    <row r="394" spans="1:105" ht="12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</row>
    <row r="395" spans="1:105" ht="12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</row>
    <row r="396" spans="1:105" ht="12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</row>
    <row r="397" spans="1:105" ht="12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</row>
    <row r="398" spans="1:105" ht="12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</row>
    <row r="399" spans="1:105" ht="12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</row>
    <row r="400" spans="1:105" ht="12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</row>
    <row r="401" spans="1:105" ht="12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</row>
    <row r="402" spans="1:105" ht="12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</row>
    <row r="403" spans="1:105" ht="12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</row>
    <row r="404" spans="1:105" ht="12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</row>
    <row r="405" spans="1:105" ht="12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</row>
    <row r="406" spans="1:105" ht="12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</row>
    <row r="407" spans="1:105" ht="12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</row>
    <row r="408" spans="1:105" ht="12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</row>
    <row r="409" spans="1:105" ht="12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</row>
    <row r="410" spans="1:105" ht="12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</row>
    <row r="411" spans="1:105" ht="12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</row>
    <row r="412" spans="1:105" ht="12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</row>
    <row r="413" spans="1:105" ht="12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</row>
    <row r="414" spans="1:105" ht="12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</row>
    <row r="415" spans="1:105" ht="12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</row>
    <row r="416" spans="1:105" ht="12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</row>
    <row r="417" spans="1:105" ht="12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</row>
    <row r="418" spans="1:105" ht="12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</row>
    <row r="419" spans="1:105" ht="12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</row>
    <row r="420" spans="1:105" ht="12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</row>
    <row r="421" spans="1:105" ht="12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</row>
    <row r="422" spans="1:105" ht="12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</row>
    <row r="423" spans="1:105" ht="12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</row>
    <row r="424" spans="1:105" ht="12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</row>
    <row r="425" spans="1:105" ht="12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</row>
    <row r="426" spans="1:105" ht="12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</row>
    <row r="427" spans="1:105" ht="12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</row>
    <row r="428" spans="1:105" ht="12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</row>
    <row r="429" spans="1:105" ht="12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</row>
    <row r="430" spans="1:105" ht="12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</row>
    <row r="431" spans="1:105" ht="12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</row>
    <row r="432" spans="1:105" ht="12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</row>
    <row r="433" spans="1:105" ht="12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</row>
    <row r="434" spans="1:105" ht="12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</row>
    <row r="435" spans="1:105" ht="12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</row>
    <row r="436" spans="1:105" ht="12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</row>
    <row r="437" spans="1:105" ht="12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</row>
    <row r="438" spans="1:105" ht="12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</row>
    <row r="439" spans="1:105" ht="12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</row>
    <row r="440" spans="1:105" ht="12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</row>
    <row r="441" spans="1:105" ht="12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</row>
    <row r="442" spans="1:105" ht="12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</row>
    <row r="443" spans="1:105" ht="12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</row>
    <row r="444" spans="1:105" ht="12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</row>
    <row r="445" spans="1:105" ht="12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</row>
    <row r="446" spans="1:105" ht="12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</row>
    <row r="447" spans="1:105" ht="12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</row>
    <row r="448" spans="1:105" ht="12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</row>
    <row r="449" spans="1:105" ht="12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</row>
    <row r="450" spans="1:105" ht="12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</row>
    <row r="451" spans="1:105" ht="12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</row>
    <row r="452" spans="1:105" ht="12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</row>
    <row r="453" spans="1:105" ht="12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</row>
    <row r="454" spans="1:105" ht="12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</row>
    <row r="455" spans="1:105" ht="12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</row>
    <row r="456" spans="1:105" ht="12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</row>
    <row r="457" spans="1:105" ht="12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</row>
    <row r="458" spans="1:105" ht="12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</row>
    <row r="459" spans="1:105" ht="12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</row>
    <row r="460" spans="1:105" ht="12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</row>
    <row r="461" spans="1:105" ht="12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</row>
    <row r="462" spans="1:105" ht="12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</row>
    <row r="463" spans="1:105" ht="12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</row>
    <row r="464" spans="1:105" ht="12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</row>
    <row r="465" spans="1:105" ht="12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</row>
    <row r="466" spans="1:105" ht="12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</row>
    <row r="467" spans="1:105" ht="12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</row>
    <row r="468" spans="1:105" ht="12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</row>
    <row r="469" spans="1:105" ht="12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</row>
    <row r="470" spans="1:105" ht="12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</row>
    <row r="471" spans="1:105" ht="12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</row>
    <row r="472" spans="1:105" ht="12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</row>
    <row r="473" spans="1:105" ht="12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</row>
    <row r="474" spans="1:105" ht="12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</row>
    <row r="475" spans="1:105" ht="12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</row>
    <row r="476" spans="1:105" ht="12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</row>
    <row r="477" spans="1:105" ht="12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</row>
    <row r="478" spans="1:105" ht="12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</row>
    <row r="479" spans="1:105" ht="12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</row>
    <row r="480" spans="1:105" ht="12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</row>
    <row r="481" spans="1:105" ht="12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</row>
    <row r="482" spans="1:105" ht="12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</row>
    <row r="483" spans="1:105" ht="12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</row>
    <row r="484" spans="1:105" ht="12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</row>
    <row r="485" spans="1:105" ht="12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</row>
    <row r="486" spans="1:105" ht="12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</row>
    <row r="487" spans="1:105" ht="12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</row>
    <row r="488" spans="1:105" ht="12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</row>
    <row r="489" spans="1:105" ht="12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</row>
    <row r="490" spans="1:105" ht="12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</row>
    <row r="491" spans="1:105" ht="12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</row>
    <row r="492" spans="1:105" ht="12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</row>
    <row r="493" spans="1:105" ht="12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</row>
    <row r="494" spans="1:105" ht="12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</row>
    <row r="495" spans="1:105" ht="12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</row>
    <row r="496" spans="1:105" ht="12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</row>
    <row r="497" spans="1:105" ht="12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</row>
    <row r="498" spans="1:105" ht="12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</row>
    <row r="499" spans="1:105" ht="12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</row>
    <row r="500" spans="1:105" ht="12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</row>
    <row r="501" spans="1:105" ht="12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</row>
    <row r="502" spans="1:105" ht="12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</row>
    <row r="503" spans="1:105" ht="12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</row>
    <row r="504" spans="1:105" ht="12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</row>
    <row r="505" spans="1:105" ht="12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</row>
    <row r="506" spans="1:105" ht="12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</row>
    <row r="507" spans="1:105" ht="12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</row>
    <row r="508" spans="1:105" ht="12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</row>
    <row r="509" spans="1:105" ht="12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</row>
    <row r="510" spans="1:105" ht="12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</row>
    <row r="511" spans="1:105" ht="12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</row>
    <row r="512" spans="1:105" ht="12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</row>
    <row r="513" spans="1:105" ht="12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</row>
    <row r="514" spans="1:105" ht="12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</row>
    <row r="515" spans="1:105" ht="12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</row>
    <row r="516" spans="1:105" ht="12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</row>
    <row r="517" spans="1:105" ht="12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</row>
    <row r="518" spans="1:105" ht="12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</row>
    <row r="519" spans="1:105" ht="12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</row>
    <row r="520" spans="1:105" ht="12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</row>
    <row r="521" spans="1:105" ht="12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</row>
    <row r="522" spans="1:105" ht="12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</row>
    <row r="523" spans="1:105" ht="12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</row>
    <row r="524" spans="1:105" ht="12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</row>
    <row r="525" spans="1:105" ht="12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</row>
    <row r="526" spans="1:105" ht="12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</row>
    <row r="527" spans="1:105" ht="12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</row>
    <row r="528" spans="1:105" ht="12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</row>
    <row r="529" spans="1:105" ht="12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</row>
    <row r="530" spans="1:105" ht="12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</row>
    <row r="531" spans="1:105" ht="12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</row>
    <row r="532" spans="1:105" ht="12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</row>
    <row r="533" spans="1:105" ht="12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</row>
    <row r="534" spans="1:105" ht="12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</row>
    <row r="535" spans="1:105" ht="12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</row>
    <row r="536" spans="1:105" ht="12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</row>
    <row r="537" spans="1:105" ht="12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</row>
    <row r="538" spans="1:105" ht="12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</row>
    <row r="539" spans="1:105" ht="12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</row>
    <row r="540" spans="1:105" ht="12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</row>
    <row r="541" spans="1:105" ht="12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</row>
    <row r="542" spans="1:105" ht="12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</row>
    <row r="543" spans="1:105" ht="12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</row>
    <row r="544" spans="1:105" ht="12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</row>
    <row r="545" spans="1:105" ht="12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</row>
    <row r="546" spans="1:105" ht="12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</row>
    <row r="547" spans="1:105" ht="12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</row>
    <row r="548" spans="1:105" ht="12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</row>
    <row r="549" spans="1:105" ht="12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</row>
    <row r="550" spans="1:105" ht="12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</row>
    <row r="551" spans="1:105" ht="12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</row>
    <row r="552" spans="1:105" ht="12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</row>
    <row r="553" spans="1:105" ht="12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</row>
    <row r="554" spans="1:105" ht="12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</row>
    <row r="555" spans="1:105" ht="12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</row>
    <row r="556" spans="1:105" ht="12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</row>
    <row r="557" spans="1:105" ht="12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</row>
    <row r="558" spans="1:105" ht="12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</row>
    <row r="559" spans="1:105" ht="12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</row>
    <row r="560" spans="1:105" ht="12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</row>
    <row r="561" spans="1:105" ht="12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</row>
    <row r="562" spans="1:105" ht="12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</row>
    <row r="563" spans="1:105" ht="12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</row>
    <row r="564" spans="1:105" ht="12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</row>
    <row r="565" spans="1:105" ht="12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</row>
    <row r="566" spans="1:105" ht="12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</row>
    <row r="567" spans="1:105" ht="12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</row>
    <row r="568" spans="1:105" ht="12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</row>
    <row r="569" spans="1:105" ht="12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</row>
    <row r="570" spans="1:105" ht="12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</row>
    <row r="571" spans="1:105" ht="12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</row>
    <row r="572" spans="1:105" ht="12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</row>
    <row r="573" spans="1:105" ht="12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</row>
    <row r="574" spans="1:105" ht="12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</row>
    <row r="575" spans="1:105" ht="12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</row>
    <row r="576" spans="1:105" ht="12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</row>
    <row r="577" spans="1:105" ht="12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</row>
    <row r="578" spans="1:105" ht="12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</row>
    <row r="579" spans="1:105" ht="12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</row>
    <row r="580" spans="1:105" ht="12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</row>
    <row r="581" spans="1:105" ht="12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</row>
    <row r="582" spans="1:105" ht="12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</row>
    <row r="583" spans="1:105" ht="12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</row>
    <row r="584" spans="1:105" ht="12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</row>
    <row r="585" spans="1:105" ht="12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</row>
    <row r="586" spans="1:105" ht="12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</row>
    <row r="587" spans="1:105" ht="12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</row>
    <row r="588" spans="1:105" ht="12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</row>
    <row r="589" spans="1:105" ht="12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</row>
    <row r="590" spans="1:105" ht="12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</row>
    <row r="591" spans="1:105" ht="12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</row>
    <row r="592" spans="1:105" ht="12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</row>
    <row r="593" spans="1:105" ht="12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</row>
    <row r="594" spans="1:105" ht="12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</row>
    <row r="595" spans="1:105" ht="12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</row>
    <row r="596" spans="1:105" ht="12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</row>
    <row r="597" spans="1:105" ht="12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</row>
    <row r="598" spans="1:105" ht="12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</row>
    <row r="599" spans="1:105" ht="12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</row>
    <row r="600" spans="1:105" ht="12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</row>
    <row r="601" spans="1:105" ht="12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</row>
    <row r="602" spans="1:105" ht="12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</row>
    <row r="603" spans="1:105" ht="12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</row>
    <row r="604" spans="1:105" ht="12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</row>
    <row r="605" spans="1:105" ht="12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</row>
    <row r="606" spans="1:105" ht="12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</row>
    <row r="607" spans="1:105" ht="12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</row>
    <row r="608" spans="1:105" ht="12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</row>
    <row r="609" spans="1:105" ht="12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</row>
    <row r="610" spans="1:105" ht="12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</row>
    <row r="611" spans="1:105" ht="12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</row>
    <row r="612" spans="1:105" ht="12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</row>
    <row r="613" spans="1:105" ht="12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</row>
    <row r="614" spans="1:105" ht="12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</row>
    <row r="615" spans="1:105" ht="12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</row>
    <row r="616" spans="1:105" ht="12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</row>
    <row r="617" spans="1:105" ht="12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</row>
    <row r="618" spans="1:105" ht="12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</row>
    <row r="619" spans="1:105" ht="12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</row>
    <row r="620" spans="1:105" ht="12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</row>
    <row r="621" spans="1:105" ht="12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</row>
    <row r="622" spans="1:105" ht="12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</row>
    <row r="623" spans="1:105" ht="12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</row>
    <row r="624" spans="1:105" ht="12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</row>
    <row r="625" spans="1:105" ht="12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</row>
    <row r="626" spans="1:105" ht="12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</row>
    <row r="627" spans="1:105" ht="12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</row>
    <row r="628" spans="1:105" ht="12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</row>
    <row r="629" spans="1:105" ht="12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</row>
    <row r="630" spans="1:105" ht="12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</row>
    <row r="631" spans="1:105" ht="12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</row>
    <row r="632" spans="1:105" ht="12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</row>
    <row r="633" spans="1:105" ht="12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</row>
    <row r="634" spans="1:105" ht="12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</row>
    <row r="635" spans="1:105" ht="12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</row>
    <row r="636" spans="1:105" ht="12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</row>
    <row r="637" spans="1:105" ht="12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</row>
    <row r="638" spans="1:105" ht="12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</row>
    <row r="639" spans="1:105" ht="12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</row>
    <row r="640" spans="1:105" ht="12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</row>
    <row r="641" spans="1:105" ht="12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</row>
    <row r="642" spans="1:105" ht="12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</row>
    <row r="643" spans="1:105" ht="12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</row>
    <row r="644" spans="1:105" ht="12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</row>
    <row r="645" spans="1:105" ht="12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</row>
    <row r="646" spans="1:105" ht="12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</row>
    <row r="647" spans="1:105" ht="12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</row>
    <row r="648" spans="1:105" ht="12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</row>
    <row r="649" spans="1:105" ht="12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</row>
    <row r="650" spans="1:105" ht="12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</row>
    <row r="651" spans="1:105" ht="12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</row>
    <row r="652" spans="1:105" ht="12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</row>
    <row r="653" spans="1:105" ht="12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</row>
    <row r="654" spans="1:105" ht="12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</row>
    <row r="655" spans="1:105" ht="12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</row>
    <row r="656" spans="1:105" ht="12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</row>
    <row r="657" spans="1:105" ht="12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</row>
    <row r="658" spans="1:105" ht="12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</row>
    <row r="659" spans="1:105" ht="12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</row>
    <row r="660" spans="1:105" ht="12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</row>
    <row r="661" spans="1:105" ht="12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</row>
    <row r="662" spans="1:105" ht="12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</row>
    <row r="663" spans="1:105" ht="12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</row>
    <row r="664" spans="1:105" ht="12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</row>
    <row r="665" spans="1:105" ht="12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</row>
    <row r="666" spans="1:105" ht="12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</row>
    <row r="667" spans="1:105" ht="12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</row>
    <row r="668" spans="1:105" ht="12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</row>
    <row r="669" spans="1:105" ht="12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</row>
    <row r="670" spans="1:105" ht="12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</row>
    <row r="671" spans="1:105" ht="12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</row>
    <row r="672" spans="1:105" ht="12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</row>
    <row r="673" spans="1:105" ht="12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</row>
    <row r="674" spans="1:105" ht="12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</row>
    <row r="675" spans="1:105" ht="12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</row>
    <row r="676" spans="1:105" ht="12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</row>
    <row r="677" spans="1:105" ht="12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</row>
    <row r="678" spans="1:105" ht="12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</row>
    <row r="679" spans="1:105" ht="12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</row>
    <row r="680" spans="1:105" ht="12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</row>
    <row r="681" spans="1:105" ht="12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</row>
    <row r="682" spans="1:105" ht="12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</row>
    <row r="683" spans="1:105" ht="12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</row>
    <row r="684" spans="1:105" ht="12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</row>
    <row r="685" spans="1:105" ht="12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</row>
    <row r="686" spans="1:105" ht="12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</row>
    <row r="687" spans="1:105" ht="12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</row>
    <row r="688" spans="1:105" ht="12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</row>
    <row r="689" spans="1:105" ht="12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</row>
    <row r="690" spans="1:105" ht="12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</row>
    <row r="691" spans="1:105" ht="12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</row>
    <row r="692" spans="1:105" ht="12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</row>
    <row r="693" spans="1:105" ht="12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</row>
    <row r="694" spans="1:105" ht="12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</row>
    <row r="695" spans="1:105" ht="12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</row>
    <row r="696" spans="1:105" ht="12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</row>
    <row r="697" spans="1:105" ht="12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</row>
    <row r="698" spans="1:105" ht="12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</row>
    <row r="699" spans="1:105" ht="12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</row>
    <row r="700" spans="1:105" ht="12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</row>
    <row r="701" spans="1:105" ht="12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</row>
    <row r="702" spans="1:105" ht="12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</row>
    <row r="703" spans="1:105" ht="12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</row>
    <row r="704" spans="1:105" ht="12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</row>
    <row r="705" spans="1:105" ht="12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</row>
    <row r="706" spans="1:105" ht="12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</row>
    <row r="707" spans="1:105" ht="12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</row>
    <row r="708" spans="1:105" ht="12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</row>
    <row r="709" spans="1:105" ht="12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</row>
    <row r="710" spans="1:105" ht="12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</row>
    <row r="711" spans="1:105" ht="12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</row>
    <row r="712" spans="1:105" ht="12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</row>
    <row r="713" spans="1:105" ht="12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</row>
    <row r="714" spans="1:105" ht="12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</row>
    <row r="715" spans="1:105" ht="12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</row>
    <row r="716" spans="1:105" ht="12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</row>
    <row r="717" spans="1:105" ht="12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</row>
    <row r="718" spans="1:105" ht="12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</row>
    <row r="719" spans="1:105" ht="12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</row>
    <row r="720" spans="1:105" ht="12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</row>
    <row r="721" spans="1:105" ht="12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</row>
    <row r="722" spans="1:105" ht="12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</row>
    <row r="723" spans="1:105" ht="12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</row>
    <row r="724" spans="1:105" ht="12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</row>
    <row r="725" spans="1:105" ht="12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</row>
    <row r="726" spans="1:105" ht="12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</row>
    <row r="727" spans="1:105" ht="12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</row>
    <row r="728" spans="1:105" ht="12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</row>
    <row r="729" spans="1:105" ht="12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</row>
    <row r="730" spans="1:105" ht="12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</row>
    <row r="731" spans="1:105" ht="12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</row>
    <row r="732" spans="1:105" ht="12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</row>
    <row r="733" spans="1:105" ht="12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</row>
    <row r="734" spans="1:105" ht="12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</row>
    <row r="735" spans="1:105" ht="12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</row>
    <row r="736" spans="1:105" ht="12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</row>
    <row r="737" spans="1:105" ht="12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</row>
    <row r="738" spans="1:105" ht="12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</row>
    <row r="739" spans="1:105" ht="12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</row>
    <row r="740" spans="1:105" ht="12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</row>
    <row r="741" spans="1:105" ht="12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</row>
    <row r="742" spans="1:105" ht="12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</row>
    <row r="743" spans="1:105" ht="12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</row>
    <row r="744" spans="1:105" ht="12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</row>
    <row r="745" spans="1:105" ht="12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</row>
    <row r="746" spans="1:105" ht="12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</row>
    <row r="747" spans="1:105" ht="12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</row>
    <row r="748" spans="1:105" ht="12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</row>
    <row r="749" spans="1:105" ht="12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</row>
    <row r="750" spans="1:105" ht="12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</row>
    <row r="751" spans="1:105" ht="12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</row>
    <row r="752" spans="1:105" ht="12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</row>
    <row r="753" spans="1:105" ht="12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</row>
    <row r="754" spans="1:105" ht="12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</row>
    <row r="755" spans="1:105" ht="12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</row>
    <row r="756" spans="1:105" ht="12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</row>
    <row r="757" spans="1:105" ht="12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</row>
    <row r="758" spans="1:105" ht="12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</row>
    <row r="759" spans="1:105" ht="12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</row>
    <row r="760" spans="1:105" ht="12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</row>
    <row r="761" spans="1:105" ht="12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</row>
    <row r="762" spans="1:105" ht="12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</row>
    <row r="763" spans="1:105" ht="12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</row>
    <row r="764" spans="1:105" ht="12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</row>
    <row r="765" spans="1:105" ht="12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</row>
    <row r="766" spans="1:105" ht="12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</row>
    <row r="767" spans="1:105" ht="12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</row>
    <row r="768" spans="1:105" ht="12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</row>
    <row r="769" spans="1:105" ht="12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</row>
    <row r="770" spans="1:105" ht="12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</row>
    <row r="771" spans="1:105" ht="12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</row>
    <row r="772" spans="1:105" ht="12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</row>
    <row r="773" spans="1:105" ht="12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</row>
    <row r="774" spans="1:105" ht="12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</row>
    <row r="775" spans="1:105" ht="12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</row>
    <row r="776" spans="1:105" ht="12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</row>
    <row r="777" spans="1:105" ht="12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</row>
    <row r="778" spans="1:105" ht="12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</row>
    <row r="779" spans="1:105" ht="12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</row>
    <row r="780" spans="1:105" ht="12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</row>
    <row r="781" spans="1:105" ht="12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</row>
    <row r="782" spans="1:105" ht="12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</row>
    <row r="783" spans="1:105" ht="12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</row>
    <row r="784" spans="1:105" ht="12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</row>
    <row r="785" spans="1:105" ht="12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</row>
    <row r="786" spans="1:105" ht="12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</row>
    <row r="787" spans="1:105" ht="12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</row>
    <row r="788" spans="1:105" ht="12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</row>
    <row r="789" spans="1:105" ht="12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</row>
    <row r="790" spans="1:105" ht="12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</row>
    <row r="791" spans="1:105" ht="12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</row>
    <row r="792" spans="1:105" ht="12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</row>
    <row r="793" spans="1:105" ht="12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</row>
    <row r="794" spans="1:105" ht="12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</row>
    <row r="795" spans="1:105" ht="12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</row>
    <row r="796" spans="1:105" ht="12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</row>
    <row r="797" spans="1:105" ht="12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</row>
    <row r="798" spans="1:105" ht="12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</row>
    <row r="799" spans="1:105" ht="12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</row>
    <row r="800" spans="1:105" ht="12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</row>
    <row r="801" spans="1:105" ht="12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</row>
    <row r="802" spans="1:105" ht="12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</row>
    <row r="803" spans="1:105" ht="12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</row>
    <row r="804" spans="1:105" ht="12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</row>
    <row r="805" spans="1:105" ht="12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</row>
    <row r="806" spans="1:105" ht="12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</row>
    <row r="807" spans="1:105" ht="12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</row>
    <row r="808" spans="1:105" ht="12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</row>
    <row r="809" spans="1:105" ht="12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</row>
    <row r="810" spans="1:105" ht="12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</row>
    <row r="811" spans="1:105" ht="12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</row>
    <row r="812" spans="1:105" ht="12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</row>
    <row r="813" spans="1:105" ht="12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</row>
    <row r="814" spans="1:105" ht="12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</row>
    <row r="815" spans="1:105" ht="12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</row>
    <row r="816" spans="1:105" ht="12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</row>
    <row r="817" spans="1:105" ht="12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</row>
    <row r="818" spans="1:105" ht="12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</row>
    <row r="819" spans="1:105" ht="12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</row>
    <row r="820" spans="1:105" ht="12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</row>
    <row r="821" spans="1:105" ht="12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</row>
    <row r="822" spans="1:105" ht="12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</row>
    <row r="823" spans="1:105" ht="12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</row>
    <row r="824" spans="1:105" ht="12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</row>
    <row r="825" spans="1:105" ht="12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</row>
    <row r="826" spans="1:105" ht="12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</row>
    <row r="827" spans="1:105" ht="12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</row>
    <row r="828" spans="1:105" ht="12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</row>
    <row r="829" spans="1:105" ht="12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</row>
    <row r="830" spans="1:105" ht="12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</row>
    <row r="831" spans="1:105" ht="12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</row>
    <row r="832" spans="1:105" ht="12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</row>
    <row r="833" spans="1:105" ht="12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</row>
    <row r="834" spans="1:105" ht="12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</row>
    <row r="835" spans="1:105" ht="12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</row>
    <row r="836" spans="1:105" ht="12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</row>
    <row r="837" spans="1:105" ht="12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</row>
    <row r="838" spans="1:105" ht="12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</row>
    <row r="839" spans="1:105" ht="12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</row>
    <row r="840" spans="1:105" ht="12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</row>
    <row r="841" spans="1:105" ht="12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</row>
    <row r="842" spans="1:105" ht="12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</row>
    <row r="843" spans="1:105" ht="12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</row>
    <row r="844" spans="1:105" ht="12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</row>
    <row r="845" spans="1:105" ht="12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</row>
    <row r="846" spans="1:105" ht="12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</row>
    <row r="847" spans="1:105" ht="12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</row>
    <row r="848" spans="1:105" ht="12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</row>
    <row r="849" spans="1:105" ht="12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</row>
    <row r="850" spans="1:105" ht="12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</row>
    <row r="851" spans="1:105" ht="12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</row>
    <row r="852" spans="1:105" ht="12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</row>
    <row r="853" spans="1:105" ht="12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</row>
    <row r="854" spans="1:105" ht="12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</row>
    <row r="855" spans="1:105" ht="12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</row>
    <row r="856" spans="1:105" ht="12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</row>
    <row r="857" spans="1:105" ht="12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</row>
    <row r="858" spans="1:105" ht="12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</row>
    <row r="859" spans="1:105" ht="12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</row>
    <row r="860" spans="1:105" ht="12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</row>
    <row r="861" spans="1:105" ht="12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</row>
    <row r="862" spans="1:105" ht="12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</row>
    <row r="863" spans="1:105" ht="12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</row>
    <row r="864" spans="1:105" ht="12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</row>
    <row r="865" spans="1:105" ht="12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</row>
    <row r="866" spans="1:105" ht="12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</row>
    <row r="867" spans="1:105" ht="12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</row>
    <row r="868" spans="1:105" ht="12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</row>
    <row r="869" spans="1:105" ht="12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</row>
    <row r="870" spans="1:105" ht="12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</row>
    <row r="871" spans="1:105" ht="12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</row>
    <row r="872" spans="1:105" ht="12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</row>
    <row r="873" spans="1:105" ht="12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</row>
    <row r="874" spans="1:105" ht="12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</row>
    <row r="875" spans="1:105" ht="12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</row>
    <row r="876" spans="1:105" ht="12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</row>
    <row r="877" spans="1:105" ht="12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</row>
    <row r="878" spans="1:105" ht="12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</row>
    <row r="879" spans="1:105" ht="12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</row>
    <row r="880" spans="1:105" ht="12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</row>
    <row r="881" spans="1:105" ht="12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</row>
    <row r="882" spans="1:105" ht="12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</row>
    <row r="883" spans="1:105" ht="12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</row>
    <row r="884" spans="1:105" ht="12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</row>
    <row r="885" spans="1:105" ht="12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</row>
    <row r="886" spans="1:105" ht="12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</row>
    <row r="887" spans="1:105" ht="12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</row>
    <row r="888" spans="1:105" ht="12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</row>
    <row r="889" spans="1:105" ht="12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</row>
    <row r="890" spans="1:105" ht="12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</row>
    <row r="891" spans="1:105" ht="12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</row>
    <row r="892" spans="1:105" ht="12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</row>
    <row r="893" spans="1:105" ht="12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</row>
    <row r="894" spans="1:105" ht="12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</row>
    <row r="895" spans="1:105" ht="12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</row>
    <row r="896" spans="1:105" ht="12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</row>
    <row r="897" spans="1:105" ht="12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</row>
    <row r="898" spans="1:105" ht="12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</row>
    <row r="899" spans="1:105" ht="12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</row>
    <row r="900" spans="1:105" ht="12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</row>
    <row r="901" spans="1:105" ht="12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</row>
    <row r="902" spans="1:105" ht="12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</row>
    <row r="903" spans="1:105" ht="12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</row>
    <row r="904" spans="1:105" ht="12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</row>
    <row r="905" spans="1:105" ht="12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</row>
    <row r="906" spans="1:105" ht="12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</row>
    <row r="907" spans="1:105" ht="12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</row>
    <row r="908" spans="1:105" ht="12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</row>
    <row r="909" spans="1:105" ht="12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</row>
    <row r="910" spans="1:105" ht="12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</row>
    <row r="911" spans="1:105" ht="12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</row>
    <row r="912" spans="1:105" ht="12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</row>
    <row r="913" spans="1:105" ht="12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</row>
    <row r="914" spans="1:105" ht="12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</row>
    <row r="915" spans="1:105" ht="12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</row>
    <row r="916" spans="1:105" ht="12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</row>
    <row r="917" spans="1:105" ht="12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</row>
    <row r="918" spans="1:105" ht="12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</row>
    <row r="919" spans="1:105" ht="12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</row>
    <row r="920" spans="1:105" ht="12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</row>
    <row r="921" spans="1:105" ht="12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</row>
    <row r="922" spans="1:105" ht="12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</row>
    <row r="923" spans="1:105" ht="12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</row>
    <row r="924" spans="1:105" ht="12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</row>
    <row r="925" spans="1:105" ht="12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</row>
    <row r="926" spans="1:105" ht="12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</row>
    <row r="927" spans="1:105" ht="12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</row>
    <row r="928" spans="1:105" ht="12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</row>
    <row r="929" spans="1:105" ht="12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</row>
    <row r="930" spans="1:105" ht="12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</row>
    <row r="931" spans="1:105" ht="12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</row>
    <row r="932" spans="1:105" ht="12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</row>
    <row r="933" spans="1:105" ht="12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</row>
    <row r="934" spans="1:105" ht="12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</row>
    <row r="935" spans="1:105" ht="12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</row>
    <row r="936" spans="1:105" ht="12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</row>
    <row r="937" spans="1:105" ht="12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</row>
    <row r="938" spans="1:105" ht="12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</row>
    <row r="939" spans="1:105" ht="12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</row>
    <row r="940" spans="1:105" ht="12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</row>
    <row r="941" spans="1:105" ht="12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</row>
    <row r="942" spans="1:105" ht="12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</row>
    <row r="943" spans="1:105" ht="12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</row>
    <row r="944" spans="1:105" ht="12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</row>
    <row r="945" spans="1:105" ht="12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</row>
    <row r="946" spans="1:105" ht="12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</row>
    <row r="947" spans="1:105" ht="12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</row>
    <row r="948" spans="1:105" ht="12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</row>
    <row r="949" spans="1:105" ht="12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</row>
    <row r="950" spans="1:105" ht="12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</row>
    <row r="951" spans="1:105" ht="12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</row>
    <row r="952" spans="1:105" ht="12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</row>
    <row r="953" spans="1:105" ht="12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</row>
    <row r="954" spans="1:105" ht="12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</row>
    <row r="955" spans="1:105" ht="12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</row>
    <row r="956" spans="1:105" ht="12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</row>
    <row r="957" spans="1:105" ht="12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</row>
    <row r="958" spans="1:105" ht="12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</row>
    <row r="959" spans="1:105" ht="12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</row>
    <row r="960" spans="1:105" ht="12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</row>
    <row r="961" spans="1:105" ht="12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</row>
    <row r="962" spans="1:105" ht="12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</row>
    <row r="963" spans="1:105" ht="12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</row>
    <row r="964" spans="1:105" ht="12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</row>
    <row r="965" spans="1:105" ht="12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</row>
    <row r="966" spans="1:105" ht="12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</row>
    <row r="967" spans="1:105" ht="12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</row>
    <row r="968" spans="1:105" ht="12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</row>
    <row r="969" spans="1:105" ht="12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</row>
    <row r="970" spans="1:105" ht="12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</row>
    <row r="971" spans="1:105" ht="12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</row>
    <row r="972" spans="1:105" ht="12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</row>
    <row r="973" spans="1:105" ht="12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</row>
    <row r="974" spans="1:105" ht="12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</row>
    <row r="975" spans="1:105" ht="12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</row>
    <row r="976" spans="1:105" ht="12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</row>
    <row r="977" spans="1:105" ht="12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</row>
    <row r="978" spans="1:105" ht="12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</row>
    <row r="979" spans="1:105" ht="12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</row>
    <row r="980" spans="1:105" ht="12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</row>
    <row r="981" spans="1:105" ht="12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</row>
    <row r="982" spans="1:105" ht="12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</row>
    <row r="983" spans="1:105" ht="12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</row>
    <row r="984" spans="1:105" ht="12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</row>
    <row r="985" spans="1:105" ht="12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</row>
    <row r="986" spans="1:105" ht="12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</row>
    <row r="987" spans="1:105" ht="12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</row>
    <row r="988" spans="1:105" ht="12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</row>
    <row r="989" spans="1:105" ht="12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</row>
    <row r="990" spans="1:105" ht="12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</row>
    <row r="991" spans="1:105" ht="12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</row>
    <row r="992" spans="1:105" ht="12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</row>
    <row r="993" spans="1:105" ht="12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</row>
    <row r="994" spans="1:105" ht="12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</row>
    <row r="995" spans="1:105" ht="12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</row>
    <row r="996" spans="1:105" ht="12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</row>
    <row r="997" spans="1:105" ht="12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</row>
    <row r="998" spans="1:105" ht="12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</row>
    <row r="999" spans="1:105" ht="12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</row>
    <row r="1000" spans="1:105" ht="12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</row>
  </sheetData>
  <mergeCells count="428">
    <mergeCell ref="CU27:CZ28"/>
    <mergeCell ref="CQ28:CR28"/>
    <mergeCell ref="CS28:CT28"/>
    <mergeCell ref="CU29:CZ30"/>
    <mergeCell ref="CQ30:CT30"/>
    <mergeCell ref="CQ27:CR27"/>
    <mergeCell ref="CS27:CT27"/>
    <mergeCell ref="CQ29:CR29"/>
    <mergeCell ref="CS29:CT29"/>
    <mergeCell ref="CU23:CZ24"/>
    <mergeCell ref="AQ21:AV21"/>
    <mergeCell ref="AX21:BC21"/>
    <mergeCell ref="CS24:CT24"/>
    <mergeCell ref="BM25:BR26"/>
    <mergeCell ref="CQ25:CR25"/>
    <mergeCell ref="CS25:CT25"/>
    <mergeCell ref="CU25:CZ26"/>
    <mergeCell ref="CQ26:CT26"/>
    <mergeCell ref="CQ24:CR24"/>
    <mergeCell ref="AK24:BD24"/>
    <mergeCell ref="BM23:BR24"/>
    <mergeCell ref="CK17:CP18"/>
    <mergeCell ref="CQ17:CT17"/>
    <mergeCell ref="CQ18:CT18"/>
    <mergeCell ref="BE19:BJ20"/>
    <mergeCell ref="CQ21:CR21"/>
    <mergeCell ref="CS21:CT21"/>
    <mergeCell ref="BM19:BR20"/>
    <mergeCell ref="BS23:BX26"/>
    <mergeCell ref="BY23:CD26"/>
    <mergeCell ref="CE23:CJ26"/>
    <mergeCell ref="CK23:CP26"/>
    <mergeCell ref="CQ23:CR23"/>
    <mergeCell ref="CS23:CT23"/>
    <mergeCell ref="BE25:BF26"/>
    <mergeCell ref="BG25:BH26"/>
    <mergeCell ref="BE27:BJ28"/>
    <mergeCell ref="BK27:BL30"/>
    <mergeCell ref="BE29:BF30"/>
    <mergeCell ref="BG29:BH30"/>
    <mergeCell ref="BI29:BJ30"/>
    <mergeCell ref="AC17:AJ18"/>
    <mergeCell ref="AT17:AV17"/>
    <mergeCell ref="AK18:AQ18"/>
    <mergeCell ref="AK19:AV19"/>
    <mergeCell ref="AX19:BC19"/>
    <mergeCell ref="BK19:BL22"/>
    <mergeCell ref="AK20:BD20"/>
    <mergeCell ref="AK22:BD22"/>
    <mergeCell ref="BM27:BR28"/>
    <mergeCell ref="BS27:BX30"/>
    <mergeCell ref="BY27:CD30"/>
    <mergeCell ref="CE27:CJ30"/>
    <mergeCell ref="CK27:CP30"/>
    <mergeCell ref="BM29:BR30"/>
    <mergeCell ref="AC21:AJ22"/>
    <mergeCell ref="AK21:AP21"/>
    <mergeCell ref="AK23:AV23"/>
    <mergeCell ref="AX23:BC23"/>
    <mergeCell ref="BE23:BJ24"/>
    <mergeCell ref="BK23:BL26"/>
    <mergeCell ref="BI25:BJ26"/>
    <mergeCell ref="AC25:AJ26"/>
    <mergeCell ref="AC27:AJ28"/>
    <mergeCell ref="AC29:AJ30"/>
    <mergeCell ref="BE21:BF22"/>
    <mergeCell ref="BG21:BH22"/>
    <mergeCell ref="BI21:BJ22"/>
    <mergeCell ref="BM21:BR22"/>
    <mergeCell ref="AK30:BD30"/>
    <mergeCell ref="AK25:AP25"/>
    <mergeCell ref="AQ25:AV25"/>
    <mergeCell ref="AX25:BC25"/>
    <mergeCell ref="B23:B26"/>
    <mergeCell ref="B27:B30"/>
    <mergeCell ref="D27:E30"/>
    <mergeCell ref="F28:L30"/>
    <mergeCell ref="D31:E34"/>
    <mergeCell ref="F31:L31"/>
    <mergeCell ref="F32:L34"/>
    <mergeCell ref="D43:E46"/>
    <mergeCell ref="D47:E50"/>
    <mergeCell ref="F44:L46"/>
    <mergeCell ref="F47:L47"/>
    <mergeCell ref="D23:E26"/>
    <mergeCell ref="M47:Q50"/>
    <mergeCell ref="R47:U50"/>
    <mergeCell ref="F48:L50"/>
    <mergeCell ref="F51:L51"/>
    <mergeCell ref="F39:L39"/>
    <mergeCell ref="M39:Q42"/>
    <mergeCell ref="R39:U42"/>
    <mergeCell ref="F40:L42"/>
    <mergeCell ref="F43:L43"/>
    <mergeCell ref="M43:Q46"/>
    <mergeCell ref="R43:U46"/>
    <mergeCell ref="B51:B54"/>
    <mergeCell ref="D51:E54"/>
    <mergeCell ref="M51:Q54"/>
    <mergeCell ref="R51:U54"/>
    <mergeCell ref="F52:L54"/>
    <mergeCell ref="F55:L55"/>
    <mergeCell ref="B55:B58"/>
    <mergeCell ref="D55:E58"/>
    <mergeCell ref="M55:Q58"/>
    <mergeCell ref="R55:U58"/>
    <mergeCell ref="F56:L58"/>
    <mergeCell ref="G61:K61"/>
    <mergeCell ref="B31:B34"/>
    <mergeCell ref="B35:B38"/>
    <mergeCell ref="D35:E38"/>
    <mergeCell ref="B39:B42"/>
    <mergeCell ref="D39:E42"/>
    <mergeCell ref="B43:B46"/>
    <mergeCell ref="B47:B50"/>
    <mergeCell ref="AC39:AJ40"/>
    <mergeCell ref="AC41:AJ42"/>
    <mergeCell ref="AC31:AJ32"/>
    <mergeCell ref="AC33:AJ34"/>
    <mergeCell ref="AC35:AJ36"/>
    <mergeCell ref="AC37:AJ38"/>
    <mergeCell ref="V37:AB38"/>
    <mergeCell ref="V39:AB40"/>
    <mergeCell ref="V41:AB42"/>
    <mergeCell ref="V43:AB44"/>
    <mergeCell ref="AC43:AJ44"/>
    <mergeCell ref="V45:AB46"/>
    <mergeCell ref="AC45:AJ46"/>
    <mergeCell ref="V57:AB58"/>
    <mergeCell ref="AC57:AJ58"/>
    <mergeCell ref="V47:AB48"/>
    <mergeCell ref="AC47:AJ48"/>
    <mergeCell ref="V49:AB50"/>
    <mergeCell ref="AC49:AJ50"/>
    <mergeCell ref="V51:AB52"/>
    <mergeCell ref="AC51:AJ52"/>
    <mergeCell ref="AC53:AJ54"/>
    <mergeCell ref="J12:X13"/>
    <mergeCell ref="Y12:AA13"/>
    <mergeCell ref="R15:U18"/>
    <mergeCell ref="V15:AB16"/>
    <mergeCell ref="AC15:AJ16"/>
    <mergeCell ref="F16:L18"/>
    <mergeCell ref="F19:L19"/>
    <mergeCell ref="V23:AB24"/>
    <mergeCell ref="AC23:AJ24"/>
    <mergeCell ref="R23:U26"/>
    <mergeCell ref="V25:AB26"/>
    <mergeCell ref="M27:Q30"/>
    <mergeCell ref="R27:U30"/>
    <mergeCell ref="V27:AB28"/>
    <mergeCell ref="V29:AB30"/>
    <mergeCell ref="V19:AB20"/>
    <mergeCell ref="AC19:AJ20"/>
    <mergeCell ref="F23:L23"/>
    <mergeCell ref="AK33:AP33"/>
    <mergeCell ref="AQ33:AV33"/>
    <mergeCell ref="AX33:BC33"/>
    <mergeCell ref="M23:Q26"/>
    <mergeCell ref="F24:L26"/>
    <mergeCell ref="F27:L27"/>
    <mergeCell ref="F35:L35"/>
    <mergeCell ref="F36:L38"/>
    <mergeCell ref="M31:Q34"/>
    <mergeCell ref="R31:U34"/>
    <mergeCell ref="V31:AB32"/>
    <mergeCell ref="V33:AB34"/>
    <mergeCell ref="M35:Q38"/>
    <mergeCell ref="R35:U38"/>
    <mergeCell ref="V35:AB36"/>
    <mergeCell ref="BM31:BR32"/>
    <mergeCell ref="BM33:BR34"/>
    <mergeCell ref="BM35:BR36"/>
    <mergeCell ref="V53:AB54"/>
    <mergeCell ref="V55:AB56"/>
    <mergeCell ref="AC55:AJ56"/>
    <mergeCell ref="AK26:BD26"/>
    <mergeCell ref="AK27:AV27"/>
    <mergeCell ref="AX27:BC27"/>
    <mergeCell ref="AK28:BD28"/>
    <mergeCell ref="AK29:AP29"/>
    <mergeCell ref="AQ29:AV29"/>
    <mergeCell ref="AX29:BC29"/>
    <mergeCell ref="AK51:AV51"/>
    <mergeCell ref="AX51:BC51"/>
    <mergeCell ref="AK52:BD52"/>
    <mergeCell ref="AK53:AP53"/>
    <mergeCell ref="AQ53:AV53"/>
    <mergeCell ref="AX53:BC53"/>
    <mergeCell ref="AK56:BD56"/>
    <mergeCell ref="AK42:BD42"/>
    <mergeCell ref="AK43:AV43"/>
    <mergeCell ref="AX43:BC43"/>
    <mergeCell ref="AK32:BD32"/>
    <mergeCell ref="CS35:CT35"/>
    <mergeCell ref="CQ36:CR36"/>
    <mergeCell ref="BE33:BF34"/>
    <mergeCell ref="BG33:BH34"/>
    <mergeCell ref="BE35:BJ36"/>
    <mergeCell ref="BK35:BL38"/>
    <mergeCell ref="BE37:BF38"/>
    <mergeCell ref="BG37:BH38"/>
    <mergeCell ref="BI37:BJ38"/>
    <mergeCell ref="AQ37:AV37"/>
    <mergeCell ref="AX37:BC37"/>
    <mergeCell ref="BS35:BX38"/>
    <mergeCell ref="BY35:CD38"/>
    <mergeCell ref="CE35:CJ38"/>
    <mergeCell ref="CK35:CP38"/>
    <mergeCell ref="BM37:BR38"/>
    <mergeCell ref="CU31:CZ32"/>
    <mergeCell ref="CU33:CZ34"/>
    <mergeCell ref="CU35:CZ36"/>
    <mergeCell ref="CU37:CZ38"/>
    <mergeCell ref="BY31:CD34"/>
    <mergeCell ref="CE31:CJ34"/>
    <mergeCell ref="CK31:CP34"/>
    <mergeCell ref="CQ31:CR31"/>
    <mergeCell ref="CS31:CT31"/>
    <mergeCell ref="CS32:CT32"/>
    <mergeCell ref="CS33:CT33"/>
    <mergeCell ref="CQ34:CT34"/>
    <mergeCell ref="CS37:CT37"/>
    <mergeCell ref="CQ38:CT38"/>
    <mergeCell ref="CQ32:CR32"/>
    <mergeCell ref="CQ33:CR33"/>
    <mergeCell ref="CQ35:CR35"/>
    <mergeCell ref="BE43:BJ44"/>
    <mergeCell ref="BK43:BL46"/>
    <mergeCell ref="BE45:BF46"/>
    <mergeCell ref="BG45:BH46"/>
    <mergeCell ref="BI45:BJ46"/>
    <mergeCell ref="BM39:BR40"/>
    <mergeCell ref="BM41:BR42"/>
    <mergeCell ref="BM43:BR44"/>
    <mergeCell ref="CS36:CT36"/>
    <mergeCell ref="CQ37:CR37"/>
    <mergeCell ref="BS43:BX46"/>
    <mergeCell ref="BY43:CD46"/>
    <mergeCell ref="CE43:CJ46"/>
    <mergeCell ref="CK43:CP46"/>
    <mergeCell ref="BM45:BR46"/>
    <mergeCell ref="CU39:CZ40"/>
    <mergeCell ref="CU41:CZ42"/>
    <mergeCell ref="CU43:CZ44"/>
    <mergeCell ref="CU45:CZ46"/>
    <mergeCell ref="BY39:CD42"/>
    <mergeCell ref="CE39:CJ42"/>
    <mergeCell ref="CK39:CP42"/>
    <mergeCell ref="CQ39:CR39"/>
    <mergeCell ref="CS39:CT39"/>
    <mergeCell ref="CS40:CT40"/>
    <mergeCell ref="CS41:CT41"/>
    <mergeCell ref="CQ42:CT42"/>
    <mergeCell ref="CS45:CT45"/>
    <mergeCell ref="CQ46:CT46"/>
    <mergeCell ref="CQ40:CR40"/>
    <mergeCell ref="CQ41:CR41"/>
    <mergeCell ref="CQ43:CR43"/>
    <mergeCell ref="CS43:CT43"/>
    <mergeCell ref="CQ44:CR44"/>
    <mergeCell ref="AK54:BD54"/>
    <mergeCell ref="AK55:AV55"/>
    <mergeCell ref="AX55:BC55"/>
    <mergeCell ref="BE55:BJ56"/>
    <mergeCell ref="BK55:BL58"/>
    <mergeCell ref="CS44:CT44"/>
    <mergeCell ref="CQ45:CR45"/>
    <mergeCell ref="AK48:BD48"/>
    <mergeCell ref="AK49:AP49"/>
    <mergeCell ref="AQ49:AV49"/>
    <mergeCell ref="AX49:BC49"/>
    <mergeCell ref="AK46:BD46"/>
    <mergeCell ref="AK47:AV47"/>
    <mergeCell ref="AX47:BC47"/>
    <mergeCell ref="BE47:BJ48"/>
    <mergeCell ref="BK47:BL50"/>
    <mergeCell ref="BS47:BX50"/>
    <mergeCell ref="BI49:BJ50"/>
    <mergeCell ref="AK50:BD50"/>
    <mergeCell ref="AK44:BD44"/>
    <mergeCell ref="AK45:AP45"/>
    <mergeCell ref="AQ45:AV45"/>
    <mergeCell ref="AX45:BC45"/>
    <mergeCell ref="BE49:BF50"/>
    <mergeCell ref="BS55:BX58"/>
    <mergeCell ref="BI57:BJ58"/>
    <mergeCell ref="AK58:BD58"/>
    <mergeCell ref="CQ56:CR56"/>
    <mergeCell ref="CQ57:CR57"/>
    <mergeCell ref="CU55:CZ56"/>
    <mergeCell ref="CU57:CZ58"/>
    <mergeCell ref="CK60:CZ62"/>
    <mergeCell ref="BY55:CD58"/>
    <mergeCell ref="CE55:CJ58"/>
    <mergeCell ref="CK55:CP58"/>
    <mergeCell ref="CQ55:CR55"/>
    <mergeCell ref="CS55:CT55"/>
    <mergeCell ref="CS56:CT56"/>
    <mergeCell ref="CS57:CT57"/>
    <mergeCell ref="CQ58:CT58"/>
    <mergeCell ref="AK57:AP57"/>
    <mergeCell ref="AQ57:AV57"/>
    <mergeCell ref="AX57:BC57"/>
    <mergeCell ref="BE57:BF58"/>
    <mergeCell ref="BG57:BH58"/>
    <mergeCell ref="BM55:BR56"/>
    <mergeCell ref="BM57:BR58"/>
    <mergeCell ref="BE51:BJ52"/>
    <mergeCell ref="BK51:BL54"/>
    <mergeCell ref="BE53:BF54"/>
    <mergeCell ref="BG53:BH54"/>
    <mergeCell ref="BI53:BJ54"/>
    <mergeCell ref="BM47:BR48"/>
    <mergeCell ref="BM49:BR50"/>
    <mergeCell ref="BM51:BR52"/>
    <mergeCell ref="BS51:BX54"/>
    <mergeCell ref="BG49:BH50"/>
    <mergeCell ref="BY51:CD54"/>
    <mergeCell ref="CE51:CJ54"/>
    <mergeCell ref="CK51:CP54"/>
    <mergeCell ref="BM53:BR54"/>
    <mergeCell ref="CU47:CZ48"/>
    <mergeCell ref="CU49:CZ50"/>
    <mergeCell ref="CU51:CZ52"/>
    <mergeCell ref="CU53:CZ54"/>
    <mergeCell ref="BY47:CD50"/>
    <mergeCell ref="CE47:CJ50"/>
    <mergeCell ref="CK47:CP50"/>
    <mergeCell ref="CQ47:CR47"/>
    <mergeCell ref="CS47:CT47"/>
    <mergeCell ref="CS48:CT48"/>
    <mergeCell ref="CS49:CT49"/>
    <mergeCell ref="CQ50:CT50"/>
    <mergeCell ref="CS53:CT53"/>
    <mergeCell ref="CQ54:CT54"/>
    <mergeCell ref="CQ48:CR48"/>
    <mergeCell ref="CQ49:CR49"/>
    <mergeCell ref="CQ51:CR51"/>
    <mergeCell ref="CS51:CT51"/>
    <mergeCell ref="CQ52:CR52"/>
    <mergeCell ref="CS52:CT52"/>
    <mergeCell ref="CQ53:CR53"/>
    <mergeCell ref="I6:V7"/>
    <mergeCell ref="AC6:AM6"/>
    <mergeCell ref="BE15:BJ15"/>
    <mergeCell ref="BM15:BR15"/>
    <mergeCell ref="A2:B15"/>
    <mergeCell ref="CI2:CL4"/>
    <mergeCell ref="Y3:AU4"/>
    <mergeCell ref="AV3:BF4"/>
    <mergeCell ref="D4:J4"/>
    <mergeCell ref="Y8:AV10"/>
    <mergeCell ref="AZ11:BC11"/>
    <mergeCell ref="BS17:BX17"/>
    <mergeCell ref="BY17:CD18"/>
    <mergeCell ref="BS18:BX18"/>
    <mergeCell ref="AZ12:BC13"/>
    <mergeCell ref="BD12:BV13"/>
    <mergeCell ref="BK15:BL18"/>
    <mergeCell ref="BE16:BJ16"/>
    <mergeCell ref="BM16:BR16"/>
    <mergeCell ref="BE17:BJ18"/>
    <mergeCell ref="BM17:BR18"/>
    <mergeCell ref="CG12:CJ13"/>
    <mergeCell ref="CE17:CJ18"/>
    <mergeCell ref="CZ12:CZ13"/>
    <mergeCell ref="BS15:CP16"/>
    <mergeCell ref="CQ15:CT15"/>
    <mergeCell ref="CU15:CZ16"/>
    <mergeCell ref="CQ16:CT16"/>
    <mergeCell ref="CQ19:CR19"/>
    <mergeCell ref="CQ20:CR20"/>
    <mergeCell ref="CS20:CT20"/>
    <mergeCell ref="BS19:BX22"/>
    <mergeCell ref="BY19:CD22"/>
    <mergeCell ref="CE19:CJ22"/>
    <mergeCell ref="CK19:CP22"/>
    <mergeCell ref="CS19:CT19"/>
    <mergeCell ref="CQ22:CT22"/>
    <mergeCell ref="CM2:CZ4"/>
    <mergeCell ref="CQ8:CZ8"/>
    <mergeCell ref="D10:I11"/>
    <mergeCell ref="J10:X11"/>
    <mergeCell ref="C6:G7"/>
    <mergeCell ref="D12:I13"/>
    <mergeCell ref="D15:E18"/>
    <mergeCell ref="B19:B22"/>
    <mergeCell ref="D19:E22"/>
    <mergeCell ref="F20:L22"/>
    <mergeCell ref="F15:L15"/>
    <mergeCell ref="AT15:AV15"/>
    <mergeCell ref="AK16:AQ16"/>
    <mergeCell ref="CU17:CZ17"/>
    <mergeCell ref="CU18:CZ18"/>
    <mergeCell ref="CU19:CZ20"/>
    <mergeCell ref="CU21:CZ22"/>
    <mergeCell ref="M15:Q18"/>
    <mergeCell ref="M19:Q22"/>
    <mergeCell ref="R19:U22"/>
    <mergeCell ref="V17:AB18"/>
    <mergeCell ref="V21:AB22"/>
    <mergeCell ref="BX12:BX13"/>
    <mergeCell ref="CK12:CY13"/>
    <mergeCell ref="AK31:AV31"/>
    <mergeCell ref="AX31:BC31"/>
    <mergeCell ref="BE31:BJ32"/>
    <mergeCell ref="BK31:BL34"/>
    <mergeCell ref="BS31:BX34"/>
    <mergeCell ref="BI33:BJ34"/>
    <mergeCell ref="AK40:BD40"/>
    <mergeCell ref="AK41:AP41"/>
    <mergeCell ref="AQ41:AV41"/>
    <mergeCell ref="AX41:BC41"/>
    <mergeCell ref="AK38:BD38"/>
    <mergeCell ref="AK39:AV39"/>
    <mergeCell ref="AX39:BC39"/>
    <mergeCell ref="BE39:BJ40"/>
    <mergeCell ref="BK39:BL42"/>
    <mergeCell ref="BS39:BX42"/>
    <mergeCell ref="BI41:BJ42"/>
    <mergeCell ref="BE41:BF42"/>
    <mergeCell ref="BG41:BH42"/>
    <mergeCell ref="AK34:BD34"/>
    <mergeCell ref="AK35:AV35"/>
    <mergeCell ref="AX35:BC35"/>
    <mergeCell ref="AK36:BD36"/>
    <mergeCell ref="AK37:AP37"/>
  </mergeCells>
  <phoneticPr fontId="38"/>
  <pageMargins left="0.7" right="0.7" top="0.75" bottom="0.75" header="0" footer="0"/>
  <pageSetup paperSize="8" scale="8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B2" sqref="B2:B5"/>
    </sheetView>
  </sheetViews>
  <sheetFormatPr defaultColWidth="14.44140625" defaultRowHeight="15" customHeight="1"/>
  <cols>
    <col min="1" max="1" width="1.109375" customWidth="1"/>
    <col min="2" max="2" width="5.44140625" customWidth="1"/>
    <col min="3" max="3" width="2.33203125" customWidth="1"/>
    <col min="4" max="4" width="7.5546875" customWidth="1"/>
    <col min="5" max="5" width="4.6640625" customWidth="1"/>
    <col min="6" max="7" width="8.6640625" customWidth="1"/>
    <col min="8" max="8" width="9" customWidth="1"/>
    <col min="9" max="9" width="9.33203125" customWidth="1"/>
    <col min="10" max="12" width="9" customWidth="1"/>
    <col min="13" max="13" width="4.109375" customWidth="1"/>
    <col min="14" max="15" width="8.6640625" customWidth="1"/>
    <col min="16" max="17" width="9" customWidth="1"/>
    <col min="18" max="18" width="11.33203125" customWidth="1"/>
    <col min="19" max="20" width="9" customWidth="1"/>
    <col min="21" max="21" width="5.88671875" customWidth="1"/>
    <col min="22" max="26" width="9" customWidth="1"/>
  </cols>
  <sheetData>
    <row r="1" spans="1:26" ht="21" customHeight="1">
      <c r="A1" s="142"/>
      <c r="B1" s="142"/>
      <c r="C1" s="89"/>
      <c r="D1" s="89"/>
      <c r="E1" s="89"/>
      <c r="F1" s="383" t="s">
        <v>118</v>
      </c>
      <c r="G1" s="227"/>
      <c r="H1" s="227"/>
      <c r="I1" s="227"/>
      <c r="J1" s="227"/>
      <c r="K1" s="384" t="s">
        <v>119</v>
      </c>
      <c r="L1" s="227"/>
      <c r="M1" s="227"/>
      <c r="N1" s="227"/>
      <c r="O1" s="227"/>
      <c r="P1" s="227"/>
      <c r="Q1" s="227"/>
      <c r="R1" s="385" t="s">
        <v>120</v>
      </c>
      <c r="S1" s="227"/>
      <c r="T1" s="227"/>
      <c r="U1" s="227"/>
      <c r="V1" s="89"/>
      <c r="W1" s="89"/>
      <c r="X1" s="89"/>
      <c r="Y1" s="89"/>
      <c r="Z1" s="89"/>
    </row>
    <row r="2" spans="1:26" ht="17.25" customHeight="1">
      <c r="A2" s="142"/>
      <c r="B2" s="386">
        <v>0</v>
      </c>
      <c r="C2" s="89"/>
      <c r="D2" s="89"/>
      <c r="E2" s="89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89"/>
      <c r="W2" s="89"/>
      <c r="X2" s="89"/>
      <c r="Y2" s="89"/>
      <c r="Z2" s="89"/>
    </row>
    <row r="3" spans="1:26" ht="19.5" customHeight="1">
      <c r="A3" s="142"/>
      <c r="B3" s="262"/>
      <c r="C3" s="89"/>
      <c r="D3" s="89"/>
      <c r="E3" s="335" t="s">
        <v>121</v>
      </c>
      <c r="F3" s="336"/>
      <c r="G3" s="387"/>
      <c r="H3" s="346"/>
      <c r="I3" s="346"/>
      <c r="J3" s="346"/>
      <c r="K3" s="143" t="s">
        <v>31</v>
      </c>
      <c r="L3" s="379" t="s">
        <v>19</v>
      </c>
      <c r="M3" s="369" t="e">
        <f>IF($B2="","",VLOOKUP($B2,'0.作業員マスタ入力'!DF18:EO355,6,TRUE))</f>
        <v>#N/A</v>
      </c>
      <c r="N3" s="370"/>
      <c r="O3" s="370"/>
      <c r="P3" s="370"/>
      <c r="Q3" s="370"/>
      <c r="R3" s="370"/>
      <c r="S3" s="371"/>
      <c r="T3" s="372" t="e">
        <f>IF($B2="","",VLOOKUP($B2,'0.作業員マスタ入力'!DF18:EO355,7,TRUE))</f>
        <v>#N/A</v>
      </c>
      <c r="U3" s="388" t="s">
        <v>122</v>
      </c>
      <c r="V3" s="89"/>
      <c r="W3" s="89"/>
      <c r="X3" s="89"/>
      <c r="Y3" s="89"/>
      <c r="Z3" s="89"/>
    </row>
    <row r="4" spans="1:26" ht="15.75" customHeight="1">
      <c r="A4" s="142"/>
      <c r="B4" s="262"/>
      <c r="C4" s="89"/>
      <c r="D4" s="89"/>
      <c r="E4" s="337" t="s">
        <v>123</v>
      </c>
      <c r="F4" s="283"/>
      <c r="G4" s="389" t="e">
        <f>IF($B2="","",VLOOKUP($B2,'0.作業員マスタ入力'!DF18:EO355,4,TRUE))</f>
        <v>#N/A</v>
      </c>
      <c r="H4" s="224"/>
      <c r="I4" s="224"/>
      <c r="J4" s="225"/>
      <c r="K4" s="380" t="e">
        <f>IF($B2="","",VLOOKUP($B2,'0.作業員マスタ入力'!DF18:EO355,22,TRUE))</f>
        <v>#N/A</v>
      </c>
      <c r="L4" s="203"/>
      <c r="M4" s="229"/>
      <c r="N4" s="230"/>
      <c r="O4" s="230"/>
      <c r="P4" s="230"/>
      <c r="Q4" s="230"/>
      <c r="R4" s="230"/>
      <c r="S4" s="231"/>
      <c r="T4" s="229"/>
      <c r="U4" s="375"/>
      <c r="V4" s="89"/>
      <c r="W4" s="89"/>
      <c r="X4" s="89"/>
      <c r="Y4" s="89"/>
      <c r="Z4" s="89"/>
    </row>
    <row r="5" spans="1:26" ht="19.5" customHeight="1">
      <c r="A5" s="142"/>
      <c r="B5" s="263"/>
      <c r="C5" s="89"/>
      <c r="D5" s="89"/>
      <c r="E5" s="338" t="s">
        <v>124</v>
      </c>
      <c r="F5" s="225"/>
      <c r="G5" s="339" t="e">
        <f>IF($B2="","",VLOOKUP($B2,'0.作業員マスタ入力'!DF18:EO355,3,TRUE))</f>
        <v>#N/A</v>
      </c>
      <c r="H5" s="227"/>
      <c r="I5" s="227"/>
      <c r="J5" s="228"/>
      <c r="K5" s="226"/>
      <c r="L5" s="381" t="s">
        <v>125</v>
      </c>
      <c r="M5" s="373" t="e">
        <f>IF($B2="","",VLOOKUP($B2,'0.作業員マスタ入力'!DF18:EO355,8,TRUE))</f>
        <v>#N/A</v>
      </c>
      <c r="N5" s="224"/>
      <c r="O5" s="224"/>
      <c r="P5" s="224"/>
      <c r="Q5" s="224"/>
      <c r="R5" s="224"/>
      <c r="S5" s="225"/>
      <c r="T5" s="322" t="s">
        <v>126</v>
      </c>
      <c r="U5" s="374"/>
      <c r="V5" s="89"/>
      <c r="W5" s="89"/>
      <c r="X5" s="89"/>
      <c r="Y5" s="89"/>
      <c r="Z5" s="89"/>
    </row>
    <row r="6" spans="1:26" ht="15.75" customHeight="1">
      <c r="A6" s="142"/>
      <c r="B6" s="144"/>
      <c r="C6" s="89"/>
      <c r="D6" s="89"/>
      <c r="E6" s="332"/>
      <c r="F6" s="231"/>
      <c r="G6" s="229"/>
      <c r="H6" s="230"/>
      <c r="I6" s="230"/>
      <c r="J6" s="231"/>
      <c r="K6" s="145" t="s">
        <v>127</v>
      </c>
      <c r="L6" s="203"/>
      <c r="M6" s="229"/>
      <c r="N6" s="230"/>
      <c r="O6" s="230"/>
      <c r="P6" s="230"/>
      <c r="Q6" s="230"/>
      <c r="R6" s="230"/>
      <c r="S6" s="231"/>
      <c r="T6" s="229"/>
      <c r="U6" s="375"/>
      <c r="V6" s="89"/>
      <c r="W6" s="89"/>
      <c r="X6" s="89"/>
      <c r="Y6" s="89"/>
      <c r="Z6" s="89"/>
    </row>
    <row r="7" spans="1:26" ht="18.75" customHeight="1">
      <c r="A7" s="142"/>
      <c r="B7" s="142"/>
      <c r="C7" s="89"/>
      <c r="D7" s="89"/>
      <c r="E7" s="338" t="s">
        <v>128</v>
      </c>
      <c r="F7" s="225"/>
      <c r="G7" s="341"/>
      <c r="H7" s="224"/>
      <c r="I7" s="224"/>
      <c r="J7" s="224"/>
      <c r="K7" s="382" t="s">
        <v>129</v>
      </c>
      <c r="L7" s="225"/>
      <c r="M7" s="390" t="e">
        <f>IF($B2="","",VLOOKUP($B2,'0.作業員マスタ入力'!DF18:EO355,2,TRUE))</f>
        <v>#N/A</v>
      </c>
      <c r="N7" s="224"/>
      <c r="O7" s="224"/>
      <c r="P7" s="224"/>
      <c r="Q7" s="376" t="s">
        <v>130</v>
      </c>
      <c r="R7" s="403" t="e">
        <f>IF($B2="","",VLOOKUP($B2,'0.作業員マスタ入力'!DF18:EO355,5,TRUE))</f>
        <v>#N/A</v>
      </c>
      <c r="S7" s="225"/>
      <c r="T7" s="377" t="s">
        <v>131</v>
      </c>
      <c r="U7" s="374"/>
      <c r="V7" s="89"/>
      <c r="W7" s="89"/>
      <c r="X7" s="89"/>
      <c r="Y7" s="89"/>
      <c r="Z7" s="89"/>
    </row>
    <row r="8" spans="1:26" ht="18.75" customHeight="1">
      <c r="A8" s="287" t="s">
        <v>55</v>
      </c>
      <c r="B8" s="215"/>
      <c r="C8" s="89"/>
      <c r="D8" s="89"/>
      <c r="E8" s="340"/>
      <c r="F8" s="228"/>
      <c r="G8" s="226"/>
      <c r="H8" s="227"/>
      <c r="I8" s="227"/>
      <c r="J8" s="227"/>
      <c r="K8" s="226"/>
      <c r="L8" s="228"/>
      <c r="M8" s="226"/>
      <c r="N8" s="227"/>
      <c r="O8" s="227"/>
      <c r="P8" s="227"/>
      <c r="Q8" s="202"/>
      <c r="R8" s="227"/>
      <c r="S8" s="228"/>
      <c r="T8" s="404" t="e">
        <f>IF($B2="","",VLOOKUP($B2,'0.作業員マスタ入力'!DF18:EO355,10,TRUE))</f>
        <v>#N/A</v>
      </c>
      <c r="U8" s="378"/>
      <c r="V8" s="89"/>
      <c r="W8" s="89"/>
      <c r="X8" s="89"/>
      <c r="Y8" s="89"/>
      <c r="Z8" s="89"/>
    </row>
    <row r="9" spans="1:26" ht="18.75" customHeight="1">
      <c r="A9" s="288"/>
      <c r="B9" s="289"/>
      <c r="C9" s="89"/>
      <c r="D9" s="89"/>
      <c r="E9" s="332"/>
      <c r="F9" s="231"/>
      <c r="G9" s="229"/>
      <c r="H9" s="230"/>
      <c r="I9" s="230"/>
      <c r="J9" s="230"/>
      <c r="K9" s="229"/>
      <c r="L9" s="231"/>
      <c r="M9" s="229"/>
      <c r="N9" s="230"/>
      <c r="O9" s="230"/>
      <c r="P9" s="230"/>
      <c r="Q9" s="203"/>
      <c r="R9" s="230"/>
      <c r="S9" s="231"/>
      <c r="T9" s="229"/>
      <c r="U9" s="375"/>
      <c r="V9" s="89"/>
      <c r="W9" s="89"/>
      <c r="X9" s="89"/>
      <c r="Y9" s="89"/>
      <c r="Z9" s="89"/>
    </row>
    <row r="10" spans="1:26" ht="24.75" customHeight="1">
      <c r="A10" s="288"/>
      <c r="B10" s="289"/>
      <c r="C10" s="89"/>
      <c r="D10" s="89"/>
      <c r="E10" s="355" t="s">
        <v>123</v>
      </c>
      <c r="F10" s="225"/>
      <c r="G10" s="146" t="s">
        <v>132</v>
      </c>
      <c r="H10" s="147" t="e">
        <f>IF($B2="","",VLOOKUP($B2,'0.作業員マスタ入力'!DF18:EN355,33,TRUE))</f>
        <v>#N/A</v>
      </c>
      <c r="I10" s="148" t="s">
        <v>62</v>
      </c>
      <c r="J10" s="368"/>
      <c r="K10" s="224"/>
      <c r="L10" s="224"/>
      <c r="M10" s="224"/>
      <c r="N10" s="224"/>
      <c r="O10" s="224"/>
      <c r="P10" s="225"/>
      <c r="Q10" s="405" t="s">
        <v>133</v>
      </c>
      <c r="R10" s="406" t="e">
        <f>IF($B2="","",VLOOKUP($B2,'0.作業員マスタ入力'!DF18:EO355,12,TRUE))</f>
        <v>#N/A</v>
      </c>
      <c r="S10" s="224"/>
      <c r="T10" s="224"/>
      <c r="U10" s="374"/>
      <c r="V10" s="89"/>
      <c r="W10" s="89"/>
      <c r="X10" s="89"/>
      <c r="Y10" s="89"/>
      <c r="Z10" s="89"/>
    </row>
    <row r="11" spans="1:26" ht="24.75" customHeight="1">
      <c r="A11" s="288"/>
      <c r="B11" s="289"/>
      <c r="C11" s="89"/>
      <c r="D11" s="89"/>
      <c r="E11" s="347" t="s">
        <v>134</v>
      </c>
      <c r="F11" s="231"/>
      <c r="G11" s="356" t="e">
        <f>IF($B2="","",VLOOKUP($B2,'0.作業員マスタ入力'!DF18:EO355,11,TRUE))</f>
        <v>#N/A</v>
      </c>
      <c r="H11" s="230"/>
      <c r="I11" s="230"/>
      <c r="J11" s="230"/>
      <c r="K11" s="230"/>
      <c r="L11" s="230"/>
      <c r="M11" s="230"/>
      <c r="N11" s="230"/>
      <c r="O11" s="230"/>
      <c r="P11" s="231"/>
      <c r="Q11" s="203"/>
      <c r="R11" s="230"/>
      <c r="S11" s="230"/>
      <c r="T11" s="230"/>
      <c r="U11" s="375"/>
      <c r="V11" s="89"/>
      <c r="W11" s="89"/>
      <c r="X11" s="89"/>
      <c r="Y11" s="89"/>
      <c r="Z11" s="89"/>
    </row>
    <row r="12" spans="1:26" ht="18.75" customHeight="1">
      <c r="A12" s="288"/>
      <c r="B12" s="289"/>
      <c r="C12" s="89"/>
      <c r="D12" s="89"/>
      <c r="E12" s="355" t="s">
        <v>123</v>
      </c>
      <c r="F12" s="225"/>
      <c r="G12" s="146" t="s">
        <v>132</v>
      </c>
      <c r="H12" s="147" t="e">
        <f>IF($B2="","",VLOOKUP($B2,'0.作業員マスタ入力'!DF18:EN357,34,TRUE))</f>
        <v>#N/A</v>
      </c>
      <c r="I12" s="148" t="s">
        <v>62</v>
      </c>
      <c r="J12" s="357"/>
      <c r="K12" s="224"/>
      <c r="L12" s="224"/>
      <c r="M12" s="224"/>
      <c r="N12" s="224"/>
      <c r="O12" s="224"/>
      <c r="P12" s="225"/>
      <c r="Q12" s="405" t="s">
        <v>135</v>
      </c>
      <c r="R12" s="406" t="e">
        <f>IF($B2="","",VLOOKUP($B2,'0.作業員マスタ入力'!DF18:EO355,16,TRUE))</f>
        <v>#N/A</v>
      </c>
      <c r="S12" s="224"/>
      <c r="T12" s="224"/>
      <c r="U12" s="374"/>
      <c r="V12" s="89"/>
      <c r="W12" s="89"/>
      <c r="X12" s="89"/>
      <c r="Y12" s="89"/>
      <c r="Z12" s="89"/>
    </row>
    <row r="13" spans="1:26" ht="18.75" customHeight="1">
      <c r="A13" s="288"/>
      <c r="B13" s="289"/>
      <c r="C13" s="89"/>
      <c r="D13" s="89"/>
      <c r="E13" s="354" t="s">
        <v>26</v>
      </c>
      <c r="F13" s="228"/>
      <c r="G13" s="358" t="e">
        <f>IF($B2="","",VLOOKUP($B2,'0.作業員マスタ入力'!DF18:EO355,15,TRUE))</f>
        <v>#N/A</v>
      </c>
      <c r="H13" s="227"/>
      <c r="I13" s="227"/>
      <c r="J13" s="227"/>
      <c r="K13" s="227"/>
      <c r="L13" s="227"/>
      <c r="M13" s="227"/>
      <c r="N13" s="227"/>
      <c r="O13" s="227"/>
      <c r="P13" s="228"/>
      <c r="Q13" s="202"/>
      <c r="R13" s="227"/>
      <c r="S13" s="227"/>
      <c r="T13" s="227"/>
      <c r="U13" s="407"/>
      <c r="V13" s="89"/>
      <c r="W13" s="89"/>
      <c r="X13" s="89"/>
      <c r="Y13" s="89"/>
      <c r="Z13" s="89"/>
    </row>
    <row r="14" spans="1:26" ht="18.75" customHeight="1">
      <c r="A14" s="288"/>
      <c r="B14" s="289"/>
      <c r="C14" s="89"/>
      <c r="D14" s="89"/>
      <c r="E14" s="354" t="s">
        <v>136</v>
      </c>
      <c r="F14" s="228"/>
      <c r="G14" s="358" t="e">
        <f>IF($B2="","",VLOOKUP($B2,'0.作業員マスタ入力'!DF18:EO355,14,TRUE))</f>
        <v>#N/A</v>
      </c>
      <c r="H14" s="227"/>
      <c r="I14" s="227"/>
      <c r="J14" s="227"/>
      <c r="K14" s="227"/>
      <c r="L14" s="227"/>
      <c r="M14" s="227"/>
      <c r="N14" s="227"/>
      <c r="O14" s="227"/>
      <c r="P14" s="228"/>
      <c r="Q14" s="202"/>
      <c r="R14" s="227"/>
      <c r="S14" s="227"/>
      <c r="T14" s="227"/>
      <c r="U14" s="407"/>
      <c r="V14" s="89"/>
      <c r="W14" s="89"/>
      <c r="X14" s="89"/>
      <c r="Y14" s="89"/>
      <c r="Z14" s="89"/>
    </row>
    <row r="15" spans="1:26" ht="18.75" customHeight="1">
      <c r="A15" s="288"/>
      <c r="B15" s="289"/>
      <c r="C15" s="89"/>
      <c r="D15" s="89"/>
      <c r="E15" s="360" t="s">
        <v>137</v>
      </c>
      <c r="F15" s="231"/>
      <c r="G15" s="359" t="e">
        <f>IF($B2="","",VLOOKUP($B2,'0.作業員マスタ入力'!DF18:EO355,13,TRUE))</f>
        <v>#N/A</v>
      </c>
      <c r="H15" s="227"/>
      <c r="I15" s="227"/>
      <c r="J15" s="227"/>
      <c r="K15" s="227"/>
      <c r="L15" s="227"/>
      <c r="M15" s="227"/>
      <c r="N15" s="227"/>
      <c r="O15" s="227"/>
      <c r="P15" s="228"/>
      <c r="Q15" s="203"/>
      <c r="R15" s="230"/>
      <c r="S15" s="230"/>
      <c r="T15" s="230"/>
      <c r="U15" s="375"/>
      <c r="V15" s="89"/>
      <c r="W15" s="89"/>
      <c r="X15" s="89"/>
      <c r="Y15" s="89"/>
      <c r="Z15" s="89"/>
    </row>
    <row r="16" spans="1:26" ht="18.75" customHeight="1">
      <c r="A16" s="288"/>
      <c r="B16" s="289"/>
      <c r="C16" s="89"/>
      <c r="D16" s="89"/>
      <c r="E16" s="331" t="s">
        <v>138</v>
      </c>
      <c r="F16" s="224"/>
      <c r="G16" s="333" t="e">
        <f>IF($B2="","",VLOOKUP($B2,'0.作業員マスタ入力'!DF18:EO355,17,TRUE))</f>
        <v>#N/A</v>
      </c>
      <c r="H16" s="224"/>
      <c r="I16" s="224"/>
      <c r="J16" s="225"/>
      <c r="K16" s="334" t="s">
        <v>139</v>
      </c>
      <c r="L16" s="225"/>
      <c r="M16" s="399" t="s">
        <v>140</v>
      </c>
      <c r="N16" s="224"/>
      <c r="O16" s="224"/>
      <c r="P16" s="225"/>
      <c r="Q16" s="402" t="s">
        <v>141</v>
      </c>
      <c r="R16" s="225"/>
      <c r="S16" s="399" t="s">
        <v>142</v>
      </c>
      <c r="T16" s="224"/>
      <c r="U16" s="374"/>
      <c r="V16" s="89"/>
      <c r="W16" s="89"/>
      <c r="X16" s="89"/>
      <c r="Y16" s="89"/>
      <c r="Z16" s="89"/>
    </row>
    <row r="17" spans="1:26" ht="18.75" customHeight="1">
      <c r="A17" s="288"/>
      <c r="B17" s="289"/>
      <c r="C17" s="89"/>
      <c r="D17" s="89"/>
      <c r="E17" s="332"/>
      <c r="F17" s="230"/>
      <c r="G17" s="229"/>
      <c r="H17" s="230"/>
      <c r="I17" s="230"/>
      <c r="J17" s="231"/>
      <c r="K17" s="229"/>
      <c r="L17" s="231"/>
      <c r="M17" s="229"/>
      <c r="N17" s="230"/>
      <c r="O17" s="230"/>
      <c r="P17" s="231"/>
      <c r="Q17" s="226"/>
      <c r="R17" s="228"/>
      <c r="S17" s="408"/>
      <c r="T17" s="409"/>
      <c r="U17" s="410"/>
      <c r="V17" s="89"/>
      <c r="W17" s="89"/>
      <c r="X17" s="89"/>
      <c r="Y17" s="89"/>
      <c r="Z17" s="89"/>
    </row>
    <row r="18" spans="1:26" ht="24.75" customHeight="1">
      <c r="A18" s="288"/>
      <c r="B18" s="289"/>
      <c r="C18" s="89"/>
      <c r="D18" s="89"/>
      <c r="E18" s="343" t="s">
        <v>143</v>
      </c>
      <c r="F18" s="344"/>
      <c r="G18" s="149" t="s">
        <v>144</v>
      </c>
      <c r="H18" s="150" t="s">
        <v>145</v>
      </c>
      <c r="I18" s="400"/>
      <c r="J18" s="348"/>
      <c r="K18" s="348"/>
      <c r="L18" s="348"/>
      <c r="M18" s="348"/>
      <c r="N18" s="348"/>
      <c r="O18" s="348"/>
      <c r="P18" s="344"/>
      <c r="Q18" s="345" t="s">
        <v>146</v>
      </c>
      <c r="R18" s="336"/>
      <c r="S18" s="151" t="s">
        <v>144</v>
      </c>
      <c r="T18" s="411" t="s">
        <v>145</v>
      </c>
      <c r="U18" s="412"/>
      <c r="V18" s="89"/>
      <c r="W18" s="89"/>
      <c r="X18" s="89"/>
      <c r="Y18" s="89"/>
      <c r="Z18" s="89"/>
    </row>
    <row r="19" spans="1:26" ht="24" customHeight="1">
      <c r="A19" s="288"/>
      <c r="B19" s="289"/>
      <c r="C19" s="89"/>
      <c r="D19" s="89"/>
      <c r="E19" s="361" t="s">
        <v>147</v>
      </c>
      <c r="F19" s="345" t="s">
        <v>148</v>
      </c>
      <c r="G19" s="346"/>
      <c r="H19" s="336"/>
      <c r="I19" s="352" t="s">
        <v>149</v>
      </c>
      <c r="J19" s="336"/>
      <c r="K19" s="352" t="s">
        <v>150</v>
      </c>
      <c r="L19" s="346"/>
      <c r="M19" s="346"/>
      <c r="N19" s="346"/>
      <c r="O19" s="346"/>
      <c r="P19" s="336"/>
      <c r="Q19" s="391" t="s">
        <v>151</v>
      </c>
      <c r="R19" s="283"/>
      <c r="S19" s="391" t="e">
        <f>IF($B2="","",VLOOKUP($B2,'0.作業員マスタ入力'!DF18:EO355,29,TRUE))</f>
        <v>#N/A</v>
      </c>
      <c r="T19" s="209"/>
      <c r="U19" s="392"/>
      <c r="V19" s="89"/>
      <c r="W19" s="89"/>
      <c r="X19" s="89"/>
      <c r="Y19" s="89"/>
      <c r="Z19" s="89"/>
    </row>
    <row r="20" spans="1:26" ht="24" customHeight="1">
      <c r="A20" s="288"/>
      <c r="B20" s="289"/>
      <c r="C20" s="89"/>
      <c r="D20" s="89"/>
      <c r="E20" s="362"/>
      <c r="F20" s="152"/>
      <c r="G20" s="153" t="s">
        <v>52</v>
      </c>
      <c r="H20" s="154"/>
      <c r="I20" s="364"/>
      <c r="J20" s="283"/>
      <c r="K20" s="364"/>
      <c r="L20" s="209"/>
      <c r="M20" s="209"/>
      <c r="N20" s="209"/>
      <c r="O20" s="209"/>
      <c r="P20" s="283"/>
      <c r="Q20" s="391" t="s">
        <v>152</v>
      </c>
      <c r="R20" s="283"/>
      <c r="S20" s="391" t="e">
        <f>IF($B2="","",VLOOKUP($B2,'0.作業員マスタ入力'!DF18:EO355,25,TRUE))</f>
        <v>#N/A</v>
      </c>
      <c r="T20" s="209"/>
      <c r="U20" s="392"/>
      <c r="V20" s="89"/>
      <c r="W20" s="89"/>
      <c r="X20" s="89"/>
      <c r="Y20" s="89"/>
      <c r="Z20" s="89"/>
    </row>
    <row r="21" spans="1:26" ht="24" customHeight="1">
      <c r="A21" s="216"/>
      <c r="B21" s="218"/>
      <c r="C21" s="89"/>
      <c r="D21" s="89"/>
      <c r="E21" s="362"/>
      <c r="F21" s="152"/>
      <c r="G21" s="153" t="s">
        <v>52</v>
      </c>
      <c r="H21" s="154"/>
      <c r="I21" s="342"/>
      <c r="J21" s="283"/>
      <c r="K21" s="342"/>
      <c r="L21" s="209"/>
      <c r="M21" s="209"/>
      <c r="N21" s="209"/>
      <c r="O21" s="209"/>
      <c r="P21" s="283"/>
      <c r="Q21" s="391" t="s">
        <v>153</v>
      </c>
      <c r="R21" s="283"/>
      <c r="S21" s="155" t="s">
        <v>154</v>
      </c>
      <c r="T21" s="401" t="s">
        <v>155</v>
      </c>
      <c r="U21" s="392"/>
      <c r="V21" s="89"/>
      <c r="W21" s="89"/>
      <c r="X21" s="89"/>
      <c r="Y21" s="89"/>
      <c r="Z21" s="89"/>
    </row>
    <row r="22" spans="1:26" ht="24" customHeight="1">
      <c r="A22" s="330" t="s">
        <v>55</v>
      </c>
      <c r="B22" s="215"/>
      <c r="C22" s="89"/>
      <c r="D22" s="89"/>
      <c r="E22" s="362"/>
      <c r="F22" s="152"/>
      <c r="G22" s="153" t="s">
        <v>52</v>
      </c>
      <c r="H22" s="154"/>
      <c r="I22" s="342"/>
      <c r="J22" s="283"/>
      <c r="K22" s="342"/>
      <c r="L22" s="209"/>
      <c r="M22" s="209"/>
      <c r="N22" s="209"/>
      <c r="O22" s="209"/>
      <c r="P22" s="283"/>
      <c r="Q22" s="391" t="s">
        <v>156</v>
      </c>
      <c r="R22" s="283"/>
      <c r="S22" s="391" t="e">
        <f>IF($B2="","",VLOOKUP($B2,'0.作業員マスタ入力'!DF18:EO355,27,TRUE))</f>
        <v>#N/A</v>
      </c>
      <c r="T22" s="209"/>
      <c r="U22" s="392"/>
      <c r="V22" s="89"/>
      <c r="W22" s="89"/>
      <c r="X22" s="89"/>
      <c r="Y22" s="89"/>
      <c r="Z22" s="89"/>
    </row>
    <row r="23" spans="1:26" ht="24" customHeight="1">
      <c r="A23" s="288"/>
      <c r="B23" s="289"/>
      <c r="C23" s="89"/>
      <c r="D23" s="89"/>
      <c r="E23" s="363"/>
      <c r="F23" s="156"/>
      <c r="G23" s="157" t="s">
        <v>52</v>
      </c>
      <c r="H23" s="158"/>
      <c r="I23" s="365"/>
      <c r="J23" s="344"/>
      <c r="K23" s="365"/>
      <c r="L23" s="348"/>
      <c r="M23" s="348"/>
      <c r="N23" s="348"/>
      <c r="O23" s="348"/>
      <c r="P23" s="344"/>
      <c r="Q23" s="395" t="s">
        <v>157</v>
      </c>
      <c r="R23" s="344"/>
      <c r="S23" s="159" t="s">
        <v>158</v>
      </c>
      <c r="T23" s="395" t="s">
        <v>159</v>
      </c>
      <c r="U23" s="396"/>
      <c r="V23" s="89"/>
      <c r="W23" s="89"/>
      <c r="X23" s="89"/>
      <c r="Y23" s="89"/>
      <c r="Z23" s="89"/>
    </row>
    <row r="24" spans="1:26" ht="24.75" customHeight="1">
      <c r="A24" s="288"/>
      <c r="B24" s="289"/>
      <c r="C24" s="89"/>
      <c r="D24" s="89"/>
      <c r="E24" s="347" t="s">
        <v>160</v>
      </c>
      <c r="F24" s="230"/>
      <c r="G24" s="231"/>
      <c r="H24" s="160"/>
      <c r="I24" s="366" t="s">
        <v>161</v>
      </c>
      <c r="J24" s="209"/>
      <c r="K24" s="161" t="s">
        <v>162</v>
      </c>
      <c r="L24" s="162" t="s">
        <v>163</v>
      </c>
      <c r="M24" s="397" t="s">
        <v>164</v>
      </c>
      <c r="N24" s="231"/>
      <c r="O24" s="398"/>
      <c r="P24" s="230"/>
      <c r="Q24" s="231"/>
      <c r="R24" s="163" t="s">
        <v>165</v>
      </c>
      <c r="S24" s="393" t="s">
        <v>166</v>
      </c>
      <c r="T24" s="230"/>
      <c r="U24" s="375"/>
      <c r="V24" s="89"/>
      <c r="W24" s="89"/>
      <c r="X24" s="89"/>
      <c r="Y24" s="89"/>
      <c r="Z24" s="89"/>
    </row>
    <row r="25" spans="1:26" ht="24.75" customHeight="1">
      <c r="A25" s="288"/>
      <c r="B25" s="289"/>
      <c r="C25" s="89"/>
      <c r="D25" s="89"/>
      <c r="E25" s="343" t="s">
        <v>167</v>
      </c>
      <c r="F25" s="348"/>
      <c r="G25" s="344"/>
      <c r="H25" s="125"/>
      <c r="I25" s="367" t="s">
        <v>161</v>
      </c>
      <c r="J25" s="224"/>
      <c r="K25" s="164" t="s">
        <v>162</v>
      </c>
      <c r="L25" s="165" t="s">
        <v>163</v>
      </c>
      <c r="M25" s="391" t="s">
        <v>164</v>
      </c>
      <c r="N25" s="283"/>
      <c r="O25" s="322"/>
      <c r="P25" s="224"/>
      <c r="Q25" s="225"/>
      <c r="R25" s="166" t="s">
        <v>165</v>
      </c>
      <c r="S25" s="394" t="s">
        <v>166</v>
      </c>
      <c r="T25" s="224"/>
      <c r="U25" s="374"/>
      <c r="V25" s="89"/>
      <c r="W25" s="89"/>
      <c r="X25" s="89"/>
      <c r="Y25" s="89"/>
      <c r="Z25" s="89"/>
    </row>
    <row r="26" spans="1:26" ht="23.25" customHeight="1">
      <c r="A26" s="288"/>
      <c r="B26" s="289"/>
      <c r="C26" s="89"/>
      <c r="D26" s="89"/>
      <c r="E26" s="167"/>
      <c r="F26" s="349" t="s">
        <v>168</v>
      </c>
      <c r="G26" s="336"/>
      <c r="H26" s="345" t="s">
        <v>169</v>
      </c>
      <c r="I26" s="346"/>
      <c r="J26" s="345" t="s">
        <v>170</v>
      </c>
      <c r="K26" s="346"/>
      <c r="L26" s="336"/>
      <c r="M26" s="143" t="s">
        <v>171</v>
      </c>
      <c r="N26" s="434" t="s">
        <v>168</v>
      </c>
      <c r="O26" s="370"/>
      <c r="P26" s="345" t="s">
        <v>169</v>
      </c>
      <c r="Q26" s="346"/>
      <c r="R26" s="345" t="s">
        <v>170</v>
      </c>
      <c r="S26" s="346"/>
      <c r="T26" s="336"/>
      <c r="U26" s="168" t="s">
        <v>171</v>
      </c>
      <c r="V26" s="89"/>
      <c r="W26" s="89"/>
      <c r="X26" s="89"/>
      <c r="Y26" s="89"/>
      <c r="Z26" s="89"/>
    </row>
    <row r="27" spans="1:26" ht="23.25" customHeight="1">
      <c r="A27" s="288"/>
      <c r="B27" s="289"/>
      <c r="C27" s="89"/>
      <c r="D27" s="89"/>
      <c r="E27" s="169"/>
      <c r="F27" s="353" t="s">
        <v>172</v>
      </c>
      <c r="G27" s="283"/>
      <c r="H27" s="350"/>
      <c r="I27" s="283"/>
      <c r="J27" s="351"/>
      <c r="K27" s="209"/>
      <c r="L27" s="283"/>
      <c r="M27" s="161"/>
      <c r="N27" s="353" t="s">
        <v>173</v>
      </c>
      <c r="O27" s="283"/>
      <c r="P27" s="350"/>
      <c r="Q27" s="283"/>
      <c r="R27" s="351"/>
      <c r="S27" s="209"/>
      <c r="T27" s="283"/>
      <c r="U27" s="170"/>
      <c r="V27" s="89"/>
      <c r="W27" s="89"/>
      <c r="X27" s="89"/>
      <c r="Y27" s="89"/>
      <c r="Z27" s="89"/>
    </row>
    <row r="28" spans="1:26" ht="23.25" customHeight="1">
      <c r="A28" s="288"/>
      <c r="B28" s="289"/>
      <c r="C28" s="89"/>
      <c r="D28" s="89"/>
      <c r="E28" s="169"/>
      <c r="F28" s="353" t="s">
        <v>174</v>
      </c>
      <c r="G28" s="283"/>
      <c r="H28" s="350"/>
      <c r="I28" s="283"/>
      <c r="J28" s="351"/>
      <c r="K28" s="209"/>
      <c r="L28" s="283"/>
      <c r="M28" s="161"/>
      <c r="N28" s="350" t="s">
        <v>175</v>
      </c>
      <c r="O28" s="283"/>
      <c r="P28" s="350"/>
      <c r="Q28" s="283"/>
      <c r="R28" s="351"/>
      <c r="S28" s="209"/>
      <c r="T28" s="283"/>
      <c r="U28" s="170"/>
      <c r="V28" s="89"/>
      <c r="W28" s="89"/>
      <c r="X28" s="89"/>
      <c r="Y28" s="89"/>
      <c r="Z28" s="89"/>
    </row>
    <row r="29" spans="1:26" ht="23.25" customHeight="1">
      <c r="A29" s="288"/>
      <c r="B29" s="289"/>
      <c r="C29" s="89"/>
      <c r="D29" s="89"/>
      <c r="E29" s="169"/>
      <c r="F29" s="353" t="s">
        <v>176</v>
      </c>
      <c r="G29" s="283"/>
      <c r="H29" s="350"/>
      <c r="I29" s="283"/>
      <c r="J29" s="351"/>
      <c r="K29" s="209"/>
      <c r="L29" s="283"/>
      <c r="M29" s="171"/>
      <c r="N29" s="353" t="s">
        <v>177</v>
      </c>
      <c r="O29" s="283"/>
      <c r="P29" s="350"/>
      <c r="Q29" s="283"/>
      <c r="R29" s="351"/>
      <c r="S29" s="209"/>
      <c r="T29" s="283"/>
      <c r="U29" s="172"/>
      <c r="V29" s="89"/>
      <c r="W29" s="89"/>
      <c r="X29" s="89"/>
      <c r="Y29" s="89"/>
      <c r="Z29" s="89"/>
    </row>
    <row r="30" spans="1:26" ht="23.25" customHeight="1">
      <c r="A30" s="288"/>
      <c r="B30" s="289"/>
      <c r="C30" s="89"/>
      <c r="D30" s="89"/>
      <c r="E30" s="169"/>
      <c r="F30" s="353" t="s">
        <v>178</v>
      </c>
      <c r="G30" s="283"/>
      <c r="H30" s="350"/>
      <c r="I30" s="283"/>
      <c r="J30" s="351"/>
      <c r="K30" s="209"/>
      <c r="L30" s="283"/>
      <c r="M30" s="171"/>
      <c r="N30" s="350" t="s">
        <v>179</v>
      </c>
      <c r="O30" s="283"/>
      <c r="P30" s="350"/>
      <c r="Q30" s="283"/>
      <c r="R30" s="351"/>
      <c r="S30" s="209"/>
      <c r="T30" s="283"/>
      <c r="U30" s="172"/>
      <c r="V30" s="89"/>
      <c r="W30" s="89"/>
      <c r="X30" s="89"/>
      <c r="Y30" s="89"/>
      <c r="Z30" s="89"/>
    </row>
    <row r="31" spans="1:26" ht="23.25" customHeight="1">
      <c r="A31" s="288"/>
      <c r="B31" s="289"/>
      <c r="C31" s="89"/>
      <c r="D31" s="89"/>
      <c r="E31" s="169"/>
      <c r="F31" s="353" t="s">
        <v>180</v>
      </c>
      <c r="G31" s="283"/>
      <c r="H31" s="350"/>
      <c r="I31" s="283"/>
      <c r="J31" s="351"/>
      <c r="K31" s="209"/>
      <c r="L31" s="283"/>
      <c r="M31" s="171"/>
      <c r="N31" s="353" t="s">
        <v>181</v>
      </c>
      <c r="O31" s="283"/>
      <c r="P31" s="350"/>
      <c r="Q31" s="283"/>
      <c r="R31" s="351"/>
      <c r="S31" s="209"/>
      <c r="T31" s="283"/>
      <c r="U31" s="172"/>
      <c r="V31" s="89"/>
      <c r="W31" s="89"/>
      <c r="X31" s="89"/>
      <c r="Y31" s="89"/>
      <c r="Z31" s="89"/>
    </row>
    <row r="32" spans="1:26" ht="23.25" customHeight="1">
      <c r="A32" s="288"/>
      <c r="B32" s="289"/>
      <c r="C32" s="89"/>
      <c r="D32" s="89"/>
      <c r="E32" s="169"/>
      <c r="F32" s="353" t="s">
        <v>182</v>
      </c>
      <c r="G32" s="283"/>
      <c r="H32" s="350"/>
      <c r="I32" s="283"/>
      <c r="J32" s="351"/>
      <c r="K32" s="209"/>
      <c r="L32" s="283"/>
      <c r="M32" s="171"/>
      <c r="N32" s="353" t="s">
        <v>183</v>
      </c>
      <c r="O32" s="283"/>
      <c r="P32" s="350"/>
      <c r="Q32" s="283"/>
      <c r="R32" s="351"/>
      <c r="S32" s="209"/>
      <c r="T32" s="283"/>
      <c r="U32" s="172"/>
      <c r="V32" s="89"/>
      <c r="W32" s="89"/>
      <c r="X32" s="89"/>
      <c r="Y32" s="89"/>
      <c r="Z32" s="89"/>
    </row>
    <row r="33" spans="1:26" ht="23.25" customHeight="1">
      <c r="A33" s="288"/>
      <c r="B33" s="289"/>
      <c r="C33" s="89"/>
      <c r="D33" s="89"/>
      <c r="E33" s="169"/>
      <c r="F33" s="353" t="s">
        <v>184</v>
      </c>
      <c r="G33" s="283"/>
      <c r="H33" s="350"/>
      <c r="I33" s="283"/>
      <c r="J33" s="351"/>
      <c r="K33" s="209"/>
      <c r="L33" s="283"/>
      <c r="M33" s="171"/>
      <c r="N33" s="353" t="s">
        <v>185</v>
      </c>
      <c r="O33" s="283"/>
      <c r="P33" s="350"/>
      <c r="Q33" s="283"/>
      <c r="R33" s="351"/>
      <c r="S33" s="209"/>
      <c r="T33" s="283"/>
      <c r="U33" s="172"/>
      <c r="V33" s="89"/>
      <c r="W33" s="89"/>
      <c r="X33" s="89"/>
      <c r="Y33" s="89"/>
      <c r="Z33" s="89"/>
    </row>
    <row r="34" spans="1:26" ht="23.25" customHeight="1">
      <c r="A34" s="288"/>
      <c r="B34" s="289"/>
      <c r="C34" s="89"/>
      <c r="D34" s="89"/>
      <c r="E34" s="169"/>
      <c r="F34" s="353" t="s">
        <v>186</v>
      </c>
      <c r="G34" s="283"/>
      <c r="H34" s="350"/>
      <c r="I34" s="283"/>
      <c r="J34" s="351"/>
      <c r="K34" s="209"/>
      <c r="L34" s="283"/>
      <c r="M34" s="171"/>
      <c r="N34" s="353" t="s">
        <v>187</v>
      </c>
      <c r="O34" s="283"/>
      <c r="P34" s="350"/>
      <c r="Q34" s="283"/>
      <c r="R34" s="351"/>
      <c r="S34" s="209"/>
      <c r="T34" s="283"/>
      <c r="U34" s="172"/>
      <c r="V34" s="89"/>
      <c r="W34" s="89"/>
      <c r="X34" s="89"/>
      <c r="Y34" s="89"/>
      <c r="Z34" s="89"/>
    </row>
    <row r="35" spans="1:26" ht="23.25" customHeight="1">
      <c r="A35" s="216"/>
      <c r="B35" s="218"/>
      <c r="C35" s="89"/>
      <c r="D35" s="89"/>
      <c r="E35" s="169"/>
      <c r="F35" s="353" t="s">
        <v>188</v>
      </c>
      <c r="G35" s="283"/>
      <c r="H35" s="350"/>
      <c r="I35" s="283"/>
      <c r="J35" s="351"/>
      <c r="K35" s="209"/>
      <c r="L35" s="283"/>
      <c r="M35" s="171"/>
      <c r="N35" s="353" t="s">
        <v>189</v>
      </c>
      <c r="O35" s="283"/>
      <c r="P35" s="350"/>
      <c r="Q35" s="283"/>
      <c r="R35" s="351"/>
      <c r="S35" s="209"/>
      <c r="T35" s="283"/>
      <c r="U35" s="172"/>
      <c r="V35" s="89"/>
      <c r="W35" s="89"/>
      <c r="X35" s="89"/>
      <c r="Y35" s="89"/>
      <c r="Z35" s="89"/>
    </row>
    <row r="36" spans="1:26" ht="23.25" customHeight="1">
      <c r="A36" s="142"/>
      <c r="B36" s="142"/>
      <c r="C36" s="89"/>
      <c r="D36" s="89"/>
      <c r="E36" s="169"/>
      <c r="F36" s="353" t="s">
        <v>190</v>
      </c>
      <c r="G36" s="283"/>
      <c r="H36" s="350"/>
      <c r="I36" s="283"/>
      <c r="J36" s="351"/>
      <c r="K36" s="209"/>
      <c r="L36" s="283"/>
      <c r="M36" s="171"/>
      <c r="N36" s="353"/>
      <c r="O36" s="283"/>
      <c r="P36" s="350"/>
      <c r="Q36" s="283"/>
      <c r="R36" s="351"/>
      <c r="S36" s="209"/>
      <c r="T36" s="283"/>
      <c r="U36" s="172"/>
      <c r="V36" s="89"/>
      <c r="W36" s="89"/>
      <c r="X36" s="89"/>
      <c r="Y36" s="89"/>
      <c r="Z36" s="89"/>
    </row>
    <row r="37" spans="1:26" ht="23.25" customHeight="1">
      <c r="A37" s="142"/>
      <c r="B37" s="142"/>
      <c r="C37" s="89"/>
      <c r="D37" s="89"/>
      <c r="E37" s="169"/>
      <c r="F37" s="353" t="s">
        <v>191</v>
      </c>
      <c r="G37" s="283"/>
      <c r="H37" s="350"/>
      <c r="I37" s="283"/>
      <c r="J37" s="351"/>
      <c r="K37" s="209"/>
      <c r="L37" s="283"/>
      <c r="M37" s="171"/>
      <c r="N37" s="421"/>
      <c r="O37" s="283"/>
      <c r="P37" s="350"/>
      <c r="Q37" s="283"/>
      <c r="R37" s="351"/>
      <c r="S37" s="209"/>
      <c r="T37" s="283"/>
      <c r="U37" s="172"/>
      <c r="V37" s="89"/>
      <c r="W37" s="89"/>
      <c r="X37" s="89"/>
      <c r="Y37" s="89"/>
      <c r="Z37" s="89"/>
    </row>
    <row r="38" spans="1:26" ht="23.25" customHeight="1">
      <c r="A38" s="142"/>
      <c r="B38" s="142"/>
      <c r="C38" s="89"/>
      <c r="D38" s="89"/>
      <c r="E38" s="169"/>
      <c r="F38" s="353" t="s">
        <v>192</v>
      </c>
      <c r="G38" s="283"/>
      <c r="H38" s="350"/>
      <c r="I38" s="283"/>
      <c r="J38" s="351"/>
      <c r="K38" s="209"/>
      <c r="L38" s="283"/>
      <c r="M38" s="171"/>
      <c r="N38" s="353"/>
      <c r="O38" s="283"/>
      <c r="P38" s="350"/>
      <c r="Q38" s="283"/>
      <c r="R38" s="351"/>
      <c r="S38" s="209"/>
      <c r="T38" s="283"/>
      <c r="U38" s="172"/>
      <c r="V38" s="89"/>
      <c r="W38" s="89"/>
      <c r="X38" s="89"/>
      <c r="Y38" s="89"/>
      <c r="Z38" s="89"/>
    </row>
    <row r="39" spans="1:26" ht="23.25" customHeight="1">
      <c r="A39" s="142"/>
      <c r="B39" s="142"/>
      <c r="C39" s="89"/>
      <c r="D39" s="89"/>
      <c r="E39" s="169"/>
      <c r="F39" s="353"/>
      <c r="G39" s="283"/>
      <c r="H39" s="350"/>
      <c r="I39" s="283"/>
      <c r="J39" s="351"/>
      <c r="K39" s="209"/>
      <c r="L39" s="283"/>
      <c r="M39" s="171"/>
      <c r="N39" s="353"/>
      <c r="O39" s="283"/>
      <c r="P39" s="350"/>
      <c r="Q39" s="209"/>
      <c r="R39" s="351"/>
      <c r="S39" s="209"/>
      <c r="T39" s="283"/>
      <c r="U39" s="172"/>
      <c r="V39" s="89"/>
      <c r="W39" s="89"/>
      <c r="X39" s="89"/>
      <c r="Y39" s="89"/>
      <c r="Z39" s="89"/>
    </row>
    <row r="40" spans="1:26" ht="23.25" customHeight="1">
      <c r="A40" s="142"/>
      <c r="B40" s="142"/>
      <c r="C40" s="89"/>
      <c r="D40" s="89"/>
      <c r="E40" s="169"/>
      <c r="F40" s="353"/>
      <c r="G40" s="283"/>
      <c r="H40" s="350"/>
      <c r="I40" s="283"/>
      <c r="J40" s="351"/>
      <c r="K40" s="209"/>
      <c r="L40" s="283"/>
      <c r="M40" s="173"/>
      <c r="N40" s="353"/>
      <c r="O40" s="283"/>
      <c r="P40" s="350"/>
      <c r="Q40" s="209"/>
      <c r="R40" s="351"/>
      <c r="S40" s="209"/>
      <c r="T40" s="283"/>
      <c r="U40" s="172"/>
      <c r="V40" s="89"/>
      <c r="W40" s="89"/>
      <c r="X40" s="89"/>
      <c r="Y40" s="89"/>
      <c r="Z40" s="89"/>
    </row>
    <row r="41" spans="1:26" ht="23.25" customHeight="1">
      <c r="A41" s="142"/>
      <c r="B41" s="142"/>
      <c r="C41" s="89"/>
      <c r="D41" s="89"/>
      <c r="E41" s="169"/>
      <c r="F41" s="353"/>
      <c r="G41" s="283"/>
      <c r="H41" s="350"/>
      <c r="I41" s="283"/>
      <c r="J41" s="351"/>
      <c r="K41" s="209"/>
      <c r="L41" s="283"/>
      <c r="M41" s="174"/>
      <c r="N41" s="395"/>
      <c r="O41" s="344"/>
      <c r="P41" s="350"/>
      <c r="Q41" s="283"/>
      <c r="R41" s="414"/>
      <c r="S41" s="348"/>
      <c r="T41" s="344"/>
      <c r="U41" s="172"/>
      <c r="V41" s="89"/>
      <c r="W41" s="89"/>
      <c r="X41" s="89"/>
      <c r="Y41" s="89"/>
      <c r="Z41" s="89"/>
    </row>
    <row r="42" spans="1:26" ht="24.75" customHeight="1">
      <c r="A42" s="142"/>
      <c r="B42" s="142"/>
      <c r="C42" s="89"/>
      <c r="D42" s="89"/>
      <c r="E42" s="433" t="s">
        <v>193</v>
      </c>
      <c r="F42" s="429"/>
      <c r="G42" s="428"/>
      <c r="H42" s="427" t="s">
        <v>194</v>
      </c>
      <c r="I42" s="428"/>
      <c r="J42" s="427" t="s">
        <v>195</v>
      </c>
      <c r="K42" s="429"/>
      <c r="L42" s="428"/>
      <c r="M42" s="175" t="s">
        <v>171</v>
      </c>
      <c r="N42" s="427" t="s">
        <v>196</v>
      </c>
      <c r="O42" s="428"/>
      <c r="P42" s="427" t="s">
        <v>194</v>
      </c>
      <c r="Q42" s="428"/>
      <c r="R42" s="427" t="s">
        <v>195</v>
      </c>
      <c r="S42" s="429"/>
      <c r="T42" s="428"/>
      <c r="U42" s="176" t="s">
        <v>171</v>
      </c>
      <c r="V42" s="89"/>
      <c r="W42" s="89"/>
      <c r="X42" s="89"/>
      <c r="Y42" s="89"/>
      <c r="Z42" s="89"/>
    </row>
    <row r="43" spans="1:26" ht="23.25" customHeight="1">
      <c r="A43" s="142"/>
      <c r="B43" s="142"/>
      <c r="C43" s="89"/>
      <c r="D43" s="89"/>
      <c r="E43" s="167"/>
      <c r="F43" s="353" t="s">
        <v>197</v>
      </c>
      <c r="G43" s="283"/>
      <c r="H43" s="430"/>
      <c r="I43" s="336"/>
      <c r="J43" s="431"/>
      <c r="K43" s="346"/>
      <c r="L43" s="336"/>
      <c r="M43" s="177"/>
      <c r="N43" s="432" t="s">
        <v>198</v>
      </c>
      <c r="O43" s="283"/>
      <c r="P43" s="430"/>
      <c r="Q43" s="346"/>
      <c r="R43" s="431"/>
      <c r="S43" s="346"/>
      <c r="T43" s="346"/>
      <c r="U43" s="178"/>
      <c r="V43" s="89"/>
      <c r="W43" s="89"/>
      <c r="X43" s="89"/>
      <c r="Y43" s="89"/>
      <c r="Z43" s="89"/>
    </row>
    <row r="44" spans="1:26" ht="23.25" customHeight="1">
      <c r="A44" s="142"/>
      <c r="B44" s="142"/>
      <c r="C44" s="89"/>
      <c r="D44" s="89"/>
      <c r="E44" s="169"/>
      <c r="F44" s="420" t="s">
        <v>199</v>
      </c>
      <c r="G44" s="225"/>
      <c r="H44" s="422"/>
      <c r="I44" s="231"/>
      <c r="J44" s="351"/>
      <c r="K44" s="209"/>
      <c r="L44" s="283"/>
      <c r="M44" s="179"/>
      <c r="N44" s="432" t="s">
        <v>200</v>
      </c>
      <c r="O44" s="283"/>
      <c r="P44" s="350"/>
      <c r="Q44" s="283"/>
      <c r="R44" s="351"/>
      <c r="S44" s="209"/>
      <c r="T44" s="283"/>
      <c r="U44" s="172"/>
      <c r="V44" s="89"/>
      <c r="W44" s="89"/>
      <c r="X44" s="89"/>
      <c r="Y44" s="89"/>
      <c r="Z44" s="89"/>
    </row>
    <row r="45" spans="1:26" ht="23.25" customHeight="1">
      <c r="A45" s="142"/>
      <c r="B45" s="142"/>
      <c r="C45" s="89"/>
      <c r="D45" s="89"/>
      <c r="E45" s="169"/>
      <c r="F45" s="350" t="s">
        <v>191</v>
      </c>
      <c r="G45" s="283"/>
      <c r="H45" s="422"/>
      <c r="I45" s="231"/>
      <c r="J45" s="351"/>
      <c r="K45" s="209"/>
      <c r="L45" s="283"/>
      <c r="M45" s="179"/>
      <c r="N45" s="426" t="s">
        <v>201</v>
      </c>
      <c r="O45" s="283"/>
      <c r="P45" s="350"/>
      <c r="Q45" s="283"/>
      <c r="R45" s="351"/>
      <c r="S45" s="209"/>
      <c r="T45" s="283"/>
      <c r="U45" s="172"/>
      <c r="V45" s="89"/>
      <c r="W45" s="89"/>
      <c r="X45" s="89"/>
      <c r="Y45" s="89"/>
      <c r="Z45" s="89"/>
    </row>
    <row r="46" spans="1:26" ht="23.25" customHeight="1">
      <c r="A46" s="142"/>
      <c r="B46" s="142"/>
      <c r="C46" s="89"/>
      <c r="D46" s="89"/>
      <c r="E46" s="169"/>
      <c r="F46" s="353" t="s">
        <v>202</v>
      </c>
      <c r="G46" s="283"/>
      <c r="H46" s="422"/>
      <c r="I46" s="231"/>
      <c r="J46" s="351"/>
      <c r="K46" s="209"/>
      <c r="L46" s="283"/>
      <c r="M46" s="179"/>
      <c r="N46" s="425" t="s">
        <v>203</v>
      </c>
      <c r="O46" s="225"/>
      <c r="P46" s="350"/>
      <c r="Q46" s="209"/>
      <c r="R46" s="351"/>
      <c r="S46" s="209"/>
      <c r="T46" s="283"/>
      <c r="U46" s="172"/>
      <c r="V46" s="89"/>
      <c r="W46" s="89"/>
      <c r="X46" s="89"/>
      <c r="Y46" s="89"/>
      <c r="Z46" s="89"/>
    </row>
    <row r="47" spans="1:26" ht="23.25" customHeight="1">
      <c r="A47" s="142"/>
      <c r="B47" s="142"/>
      <c r="C47" s="89"/>
      <c r="D47" s="89"/>
      <c r="E47" s="169"/>
      <c r="F47" s="420" t="s">
        <v>204</v>
      </c>
      <c r="G47" s="225"/>
      <c r="H47" s="422"/>
      <c r="I47" s="231"/>
      <c r="J47" s="351"/>
      <c r="K47" s="209"/>
      <c r="L47" s="283"/>
      <c r="M47" s="179"/>
      <c r="N47" s="419" t="s">
        <v>176</v>
      </c>
      <c r="O47" s="225"/>
      <c r="P47" s="350"/>
      <c r="Q47" s="209"/>
      <c r="R47" s="351"/>
      <c r="S47" s="209"/>
      <c r="T47" s="283"/>
      <c r="U47" s="172"/>
      <c r="V47" s="89"/>
      <c r="W47" s="89"/>
      <c r="X47" s="89"/>
      <c r="Y47" s="89"/>
      <c r="Z47" s="89"/>
    </row>
    <row r="48" spans="1:26" ht="23.25" customHeight="1">
      <c r="A48" s="180"/>
      <c r="B48" s="180"/>
      <c r="C48" s="89"/>
      <c r="D48" s="89"/>
      <c r="E48" s="169"/>
      <c r="F48" s="353" t="s">
        <v>205</v>
      </c>
      <c r="G48" s="283"/>
      <c r="H48" s="422"/>
      <c r="I48" s="231"/>
      <c r="J48" s="351"/>
      <c r="K48" s="209"/>
      <c r="L48" s="283"/>
      <c r="M48" s="181"/>
      <c r="N48" s="419" t="s">
        <v>206</v>
      </c>
      <c r="O48" s="225"/>
      <c r="P48" s="350"/>
      <c r="Q48" s="209"/>
      <c r="R48" s="351"/>
      <c r="S48" s="209"/>
      <c r="T48" s="283"/>
      <c r="U48" s="182"/>
      <c r="V48" s="89"/>
      <c r="W48" s="89"/>
      <c r="X48" s="89"/>
      <c r="Y48" s="89"/>
      <c r="Z48" s="89"/>
    </row>
    <row r="49" spans="1:26" ht="23.25" customHeight="1">
      <c r="A49" s="180"/>
      <c r="B49" s="180"/>
      <c r="C49" s="89"/>
      <c r="D49" s="89"/>
      <c r="E49" s="169"/>
      <c r="F49" s="420" t="s">
        <v>207</v>
      </c>
      <c r="G49" s="225"/>
      <c r="H49" s="422"/>
      <c r="I49" s="231"/>
      <c r="J49" s="351"/>
      <c r="K49" s="209"/>
      <c r="L49" s="283"/>
      <c r="M49" s="171"/>
      <c r="N49" s="420" t="s">
        <v>208</v>
      </c>
      <c r="O49" s="225"/>
      <c r="P49" s="350"/>
      <c r="Q49" s="209"/>
      <c r="R49" s="351"/>
      <c r="S49" s="209"/>
      <c r="T49" s="283"/>
      <c r="U49" s="172"/>
      <c r="V49" s="89"/>
      <c r="W49" s="89"/>
      <c r="X49" s="89"/>
      <c r="Y49" s="89"/>
      <c r="Z49" s="89"/>
    </row>
    <row r="50" spans="1:26" ht="23.25" customHeight="1">
      <c r="A50" s="180"/>
      <c r="B50" s="180"/>
      <c r="C50" s="89"/>
      <c r="D50" s="89"/>
      <c r="E50" s="169"/>
      <c r="F50" s="350" t="s">
        <v>209</v>
      </c>
      <c r="G50" s="283"/>
      <c r="H50" s="422"/>
      <c r="I50" s="231"/>
      <c r="J50" s="351"/>
      <c r="K50" s="209"/>
      <c r="L50" s="283"/>
      <c r="M50" s="181"/>
      <c r="N50" s="424" t="s">
        <v>210</v>
      </c>
      <c r="O50" s="283"/>
      <c r="P50" s="350"/>
      <c r="Q50" s="209"/>
      <c r="R50" s="351"/>
      <c r="S50" s="209"/>
      <c r="T50" s="283"/>
      <c r="U50" s="182"/>
      <c r="V50" s="89"/>
      <c r="W50" s="89"/>
      <c r="X50" s="89"/>
      <c r="Y50" s="89"/>
      <c r="Z50" s="89"/>
    </row>
    <row r="51" spans="1:26" ht="23.25" customHeight="1">
      <c r="A51" s="180"/>
      <c r="B51" s="180"/>
      <c r="C51" s="89"/>
      <c r="D51" s="89"/>
      <c r="E51" s="169"/>
      <c r="F51" s="421" t="s">
        <v>211</v>
      </c>
      <c r="G51" s="283"/>
      <c r="H51" s="422"/>
      <c r="I51" s="231"/>
      <c r="J51" s="351"/>
      <c r="K51" s="209"/>
      <c r="L51" s="283"/>
      <c r="M51" s="171"/>
      <c r="N51" s="353" t="s">
        <v>212</v>
      </c>
      <c r="O51" s="283"/>
      <c r="P51" s="350"/>
      <c r="Q51" s="209"/>
      <c r="R51" s="351"/>
      <c r="S51" s="209"/>
      <c r="T51" s="283"/>
      <c r="U51" s="172"/>
      <c r="V51" s="89"/>
      <c r="W51" s="89"/>
      <c r="X51" s="89"/>
      <c r="Y51" s="89"/>
      <c r="Z51" s="89"/>
    </row>
    <row r="52" spans="1:26" ht="23.25" customHeight="1">
      <c r="A52" s="180"/>
      <c r="B52" s="180"/>
      <c r="C52" s="89"/>
      <c r="D52" s="89"/>
      <c r="E52" s="183"/>
      <c r="F52" s="423"/>
      <c r="G52" s="344"/>
      <c r="H52" s="413"/>
      <c r="I52" s="344"/>
      <c r="J52" s="414"/>
      <c r="K52" s="348"/>
      <c r="L52" s="344"/>
      <c r="M52" s="174"/>
      <c r="N52" s="353" t="s">
        <v>213</v>
      </c>
      <c r="O52" s="283"/>
      <c r="P52" s="413"/>
      <c r="Q52" s="344"/>
      <c r="R52" s="414"/>
      <c r="S52" s="348"/>
      <c r="T52" s="344"/>
      <c r="U52" s="184"/>
      <c r="V52" s="89"/>
      <c r="W52" s="89"/>
      <c r="X52" s="89"/>
      <c r="Y52" s="89"/>
      <c r="Z52" s="89"/>
    </row>
    <row r="53" spans="1:26" ht="24.75" customHeight="1">
      <c r="A53" s="180"/>
      <c r="B53" s="180"/>
      <c r="C53" s="89"/>
      <c r="D53" s="89"/>
      <c r="E53" s="415" t="s">
        <v>214</v>
      </c>
      <c r="F53" s="409"/>
      <c r="G53" s="416"/>
      <c r="H53" s="185" t="s">
        <v>215</v>
      </c>
      <c r="I53" s="186" t="s">
        <v>216</v>
      </c>
      <c r="J53" s="417" t="s">
        <v>217</v>
      </c>
      <c r="K53" s="409"/>
      <c r="L53" s="409"/>
      <c r="M53" s="409"/>
      <c r="N53" s="409"/>
      <c r="O53" s="409"/>
      <c r="P53" s="409"/>
      <c r="Q53" s="409"/>
      <c r="R53" s="409"/>
      <c r="S53" s="187"/>
      <c r="T53" s="187"/>
      <c r="U53" s="188"/>
      <c r="V53" s="89"/>
      <c r="W53" s="89"/>
      <c r="X53" s="89"/>
      <c r="Y53" s="89"/>
      <c r="Z53" s="89"/>
    </row>
    <row r="54" spans="1:26" ht="8.25" customHeight="1">
      <c r="A54" s="180"/>
      <c r="B54" s="180"/>
      <c r="C54" s="89"/>
      <c r="D54" s="89"/>
      <c r="E54" s="89"/>
      <c r="F54" s="89"/>
      <c r="G54" s="94"/>
      <c r="H54" s="189"/>
      <c r="I54" s="189"/>
      <c r="J54" s="189"/>
      <c r="K54" s="189"/>
      <c r="L54" s="189"/>
      <c r="M54" s="189"/>
      <c r="N54" s="189"/>
      <c r="O54" s="189"/>
      <c r="P54" s="189"/>
      <c r="Q54" s="104"/>
      <c r="R54" s="104"/>
      <c r="S54" s="190"/>
      <c r="T54" s="190"/>
      <c r="U54" s="190"/>
      <c r="V54" s="89"/>
      <c r="W54" s="89"/>
      <c r="X54" s="89"/>
      <c r="Y54" s="89"/>
      <c r="Z54" s="89"/>
    </row>
    <row r="55" spans="1:26" ht="12.75" customHeight="1">
      <c r="A55" s="180"/>
      <c r="B55" s="180"/>
      <c r="C55" s="189"/>
      <c r="D55" s="189"/>
      <c r="E55" s="189"/>
      <c r="F55" s="189"/>
      <c r="G55" s="94"/>
      <c r="H55" s="94"/>
      <c r="I55" s="94"/>
      <c r="J55" s="94"/>
      <c r="K55" s="89"/>
      <c r="L55" s="94"/>
      <c r="M55" s="94"/>
      <c r="N55" s="94"/>
      <c r="O55" s="94"/>
      <c r="P55" s="89"/>
      <c r="Q55" s="94"/>
      <c r="R55" s="94"/>
      <c r="S55" s="94"/>
      <c r="T55" s="94"/>
      <c r="U55" s="94"/>
      <c r="V55" s="89"/>
      <c r="W55" s="89"/>
      <c r="X55" s="89"/>
      <c r="Y55" s="89"/>
      <c r="Z55" s="89"/>
    </row>
    <row r="56" spans="1:26" ht="12.75" customHeight="1">
      <c r="A56" s="180"/>
      <c r="B56" s="180"/>
      <c r="C56" s="89"/>
      <c r="D56" s="89"/>
      <c r="E56" s="89"/>
      <c r="F56" s="89"/>
      <c r="G56" s="94"/>
      <c r="H56" s="94"/>
      <c r="I56" s="94"/>
      <c r="J56" s="94"/>
      <c r="K56" s="104"/>
      <c r="L56" s="94"/>
      <c r="M56" s="94"/>
      <c r="N56" s="94"/>
      <c r="O56" s="94"/>
      <c r="P56" s="104"/>
      <c r="Q56" s="94"/>
      <c r="R56" s="94"/>
      <c r="S56" s="94"/>
      <c r="T56" s="94"/>
      <c r="U56" s="94"/>
      <c r="V56" s="89"/>
      <c r="W56" s="89"/>
      <c r="X56" s="89"/>
      <c r="Y56" s="89"/>
      <c r="Z56" s="89"/>
    </row>
    <row r="57" spans="1:26" ht="12.75" customHeight="1">
      <c r="A57" s="180"/>
      <c r="B57" s="180"/>
      <c r="C57" s="89"/>
      <c r="D57" s="89"/>
      <c r="E57" s="89"/>
      <c r="F57" s="89"/>
      <c r="G57" s="94"/>
      <c r="H57" s="94"/>
      <c r="I57" s="94"/>
      <c r="J57" s="94"/>
      <c r="K57" s="89"/>
      <c r="L57" s="94"/>
      <c r="M57" s="94"/>
      <c r="N57" s="94"/>
      <c r="O57" s="94"/>
      <c r="P57" s="89"/>
      <c r="Q57" s="94"/>
      <c r="R57" s="94"/>
      <c r="S57" s="94"/>
      <c r="T57" s="94"/>
      <c r="U57" s="94"/>
      <c r="V57" s="89"/>
      <c r="W57" s="89"/>
      <c r="X57" s="89"/>
      <c r="Y57" s="89"/>
      <c r="Z57" s="89"/>
    </row>
    <row r="58" spans="1:26" ht="12.75" customHeight="1">
      <c r="A58" s="180"/>
      <c r="B58" s="180"/>
      <c r="C58" s="89"/>
      <c r="D58" s="89"/>
      <c r="E58" s="89"/>
      <c r="F58" s="89"/>
      <c r="G58" s="94"/>
      <c r="H58" s="94"/>
      <c r="I58" s="94"/>
      <c r="J58" s="94"/>
      <c r="K58" s="89"/>
      <c r="L58" s="94"/>
      <c r="M58" s="94"/>
      <c r="N58" s="94"/>
      <c r="O58" s="94"/>
      <c r="P58" s="89"/>
      <c r="Q58" s="94"/>
      <c r="R58" s="94"/>
      <c r="S58" s="94"/>
      <c r="T58" s="94"/>
      <c r="U58" s="94"/>
      <c r="V58" s="89"/>
      <c r="W58" s="89"/>
      <c r="X58" s="89"/>
      <c r="Y58" s="89"/>
      <c r="Z58" s="89"/>
    </row>
    <row r="59" spans="1:26" ht="12.75" customHeight="1">
      <c r="A59" s="180"/>
      <c r="B59" s="180"/>
      <c r="C59" s="89"/>
      <c r="D59" s="89"/>
      <c r="E59" s="89"/>
      <c r="F59" s="89"/>
      <c r="G59" s="94"/>
      <c r="H59" s="94"/>
      <c r="I59" s="94"/>
      <c r="J59" s="94"/>
      <c r="K59" s="89"/>
      <c r="L59" s="94"/>
      <c r="M59" s="94"/>
      <c r="N59" s="94"/>
      <c r="O59" s="94"/>
      <c r="P59" s="89"/>
      <c r="Q59" s="94"/>
      <c r="R59" s="94"/>
      <c r="S59" s="94"/>
      <c r="T59" s="94"/>
      <c r="U59" s="94"/>
      <c r="V59" s="89"/>
      <c r="W59" s="89"/>
      <c r="X59" s="89"/>
      <c r="Y59" s="89"/>
      <c r="Z59" s="89"/>
    </row>
    <row r="60" spans="1:26" ht="12.75" customHeight="1">
      <c r="A60" s="180"/>
      <c r="B60" s="180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1:26" ht="12" customHeight="1">
      <c r="A61" s="180"/>
      <c r="B61" s="180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1:26" ht="13.5" customHeight="1">
      <c r="A62" s="180"/>
      <c r="B62" s="180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418"/>
      <c r="R62" s="227"/>
      <c r="S62" s="227"/>
      <c r="T62" s="227"/>
      <c r="U62" s="191"/>
      <c r="V62" s="89"/>
      <c r="W62" s="89"/>
      <c r="X62" s="89"/>
      <c r="Y62" s="89"/>
      <c r="Z62" s="89"/>
    </row>
    <row r="63" spans="1:26" ht="13.5" customHeight="1">
      <c r="A63" s="180"/>
      <c r="B63" s="180"/>
      <c r="C63" s="89"/>
      <c r="D63" s="89"/>
      <c r="E63" s="89"/>
      <c r="F63" s="89"/>
      <c r="G63" s="89"/>
      <c r="H63" s="89"/>
      <c r="I63" s="89"/>
      <c r="J63" s="89"/>
      <c r="K63" s="89"/>
      <c r="L63" s="192"/>
      <c r="M63" s="89"/>
      <c r="N63" s="89"/>
      <c r="O63" s="89"/>
      <c r="P63" s="89"/>
      <c r="Q63" s="227"/>
      <c r="R63" s="227"/>
      <c r="S63" s="227"/>
      <c r="T63" s="227"/>
      <c r="U63" s="191"/>
      <c r="V63" s="89"/>
      <c r="W63" s="89"/>
      <c r="X63" s="89"/>
      <c r="Y63" s="89"/>
      <c r="Z63" s="89"/>
    </row>
    <row r="64" spans="1:26" ht="4.5" customHeight="1">
      <c r="A64" s="180"/>
      <c r="B64" s="180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1:26" ht="12.75" customHeight="1">
      <c r="A65" s="180"/>
      <c r="B65" s="180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1:26" ht="12.75" customHeight="1">
      <c r="A66" s="180"/>
      <c r="B66" s="180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67" spans="1:26" ht="12.75" customHeight="1">
      <c r="A67" s="180"/>
      <c r="B67" s="180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</row>
    <row r="68" spans="1:26" ht="12.75" customHeight="1">
      <c r="A68" s="180"/>
      <c r="B68" s="180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</row>
    <row r="69" spans="1:26" ht="12.75" customHeight="1">
      <c r="A69" s="180"/>
      <c r="B69" s="180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</row>
    <row r="70" spans="1:26" ht="12.75" customHeight="1">
      <c r="A70" s="180"/>
      <c r="B70" s="180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</row>
    <row r="71" spans="1:26" ht="12.75" customHeight="1">
      <c r="A71" s="180"/>
      <c r="B71" s="180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</row>
    <row r="72" spans="1:26" ht="12.75" customHeight="1">
      <c r="A72" s="180"/>
      <c r="B72" s="180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</row>
    <row r="73" spans="1:26" ht="12.75" customHeight="1">
      <c r="A73" s="180"/>
      <c r="B73" s="180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</row>
    <row r="74" spans="1:26" ht="12.75" customHeight="1">
      <c r="A74" s="180"/>
      <c r="B74" s="180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</row>
    <row r="75" spans="1:26" ht="12.75" customHeight="1">
      <c r="A75" s="180"/>
      <c r="B75" s="180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</row>
    <row r="76" spans="1:26" ht="12.75" customHeight="1">
      <c r="A76" s="180"/>
      <c r="B76" s="180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</row>
    <row r="77" spans="1:26" ht="12.75" customHeight="1">
      <c r="A77" s="180"/>
      <c r="B77" s="180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</row>
    <row r="78" spans="1:26" ht="12.75" customHeight="1">
      <c r="A78" s="180"/>
      <c r="B78" s="180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</row>
    <row r="79" spans="1:26" ht="12.75" customHeight="1">
      <c r="A79" s="180"/>
      <c r="B79" s="180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</row>
    <row r="80" spans="1:26" ht="12.75" customHeight="1">
      <c r="A80" s="180"/>
      <c r="B80" s="180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</row>
    <row r="81" spans="1:26" ht="12.75" customHeight="1">
      <c r="A81" s="180"/>
      <c r="B81" s="180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</row>
    <row r="82" spans="1:26" ht="12.75" customHeight="1">
      <c r="A82" s="180"/>
      <c r="B82" s="180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</row>
    <row r="83" spans="1:26" ht="12.75" customHeight="1">
      <c r="A83" s="180"/>
      <c r="B83" s="180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</row>
    <row r="84" spans="1:26" ht="12.75" customHeight="1">
      <c r="A84" s="180"/>
      <c r="B84" s="180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</row>
    <row r="85" spans="1:26" ht="12.75" customHeight="1">
      <c r="A85" s="180"/>
      <c r="B85" s="180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</row>
    <row r="86" spans="1:26" ht="12.75" customHeight="1">
      <c r="A86" s="180"/>
      <c r="B86" s="180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</row>
    <row r="87" spans="1:26" ht="12.75" customHeight="1">
      <c r="A87" s="180"/>
      <c r="B87" s="180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</row>
    <row r="88" spans="1:26" ht="12.75" customHeight="1">
      <c r="A88" s="180"/>
      <c r="B88" s="180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</row>
    <row r="89" spans="1:26" ht="12.75" customHeight="1">
      <c r="A89" s="180"/>
      <c r="B89" s="180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</row>
    <row r="90" spans="1:26" ht="12.75" customHeight="1">
      <c r="A90" s="180"/>
      <c r="B90" s="180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</row>
    <row r="91" spans="1:26" ht="12.75" customHeight="1">
      <c r="A91" s="180"/>
      <c r="B91" s="180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</row>
    <row r="92" spans="1:26" ht="12.75" customHeight="1">
      <c r="A92" s="180"/>
      <c r="B92" s="180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</row>
    <row r="93" spans="1:26" ht="12.75" customHeight="1">
      <c r="A93" s="180"/>
      <c r="B93" s="180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</row>
    <row r="94" spans="1:26" ht="12.75" customHeight="1">
      <c r="A94" s="180"/>
      <c r="B94" s="180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</row>
    <row r="95" spans="1:26" ht="12.75" customHeight="1">
      <c r="A95" s="180"/>
      <c r="B95" s="180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</row>
    <row r="96" spans="1:26" ht="12.75" customHeight="1">
      <c r="A96" s="180"/>
      <c r="B96" s="180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</row>
    <row r="97" spans="1:26" ht="12.75" customHeight="1">
      <c r="A97" s="180"/>
      <c r="B97" s="180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</row>
    <row r="98" spans="1:26" ht="12.75" customHeight="1">
      <c r="A98" s="180"/>
      <c r="B98" s="180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</row>
    <row r="99" spans="1:26" ht="12.75" customHeight="1">
      <c r="A99" s="180"/>
      <c r="B99" s="180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</row>
    <row r="100" spans="1:26" ht="12.75" customHeight="1">
      <c r="A100" s="180"/>
      <c r="B100" s="180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</row>
    <row r="101" spans="1:26" ht="12.75" customHeight="1">
      <c r="A101" s="180"/>
      <c r="B101" s="180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</row>
    <row r="102" spans="1:26" ht="12.75" customHeight="1">
      <c r="A102" s="180"/>
      <c r="B102" s="180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</row>
    <row r="103" spans="1:26" ht="12.75" customHeight="1">
      <c r="A103" s="180"/>
      <c r="B103" s="180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</row>
    <row r="104" spans="1:26" ht="12.75" customHeight="1">
      <c r="A104" s="180"/>
      <c r="B104" s="180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</row>
    <row r="105" spans="1:26" ht="12.75" customHeight="1">
      <c r="A105" s="180"/>
      <c r="B105" s="180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</row>
    <row r="106" spans="1:26" ht="12.75" customHeight="1">
      <c r="A106" s="180"/>
      <c r="B106" s="180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</row>
    <row r="107" spans="1:26" ht="12.75" customHeight="1">
      <c r="A107" s="180"/>
      <c r="B107" s="180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</row>
    <row r="108" spans="1:26" ht="12.75" customHeight="1">
      <c r="A108" s="180"/>
      <c r="B108" s="180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</row>
    <row r="109" spans="1:26" ht="12.75" customHeight="1">
      <c r="A109" s="180"/>
      <c r="B109" s="180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</row>
    <row r="110" spans="1:26" ht="12.75" customHeight="1">
      <c r="A110" s="180"/>
      <c r="B110" s="180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</row>
    <row r="111" spans="1:26" ht="12.75" customHeight="1">
      <c r="A111" s="180"/>
      <c r="B111" s="180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</row>
    <row r="112" spans="1:26" ht="12.75" customHeight="1">
      <c r="A112" s="180"/>
      <c r="B112" s="180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</row>
    <row r="113" spans="1:26" ht="12.75" customHeight="1">
      <c r="A113" s="180"/>
      <c r="B113" s="180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</row>
    <row r="114" spans="1:26" ht="12.75" customHeight="1">
      <c r="A114" s="180"/>
      <c r="B114" s="180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</row>
    <row r="115" spans="1:26" ht="12.75" customHeight="1">
      <c r="A115" s="180"/>
      <c r="B115" s="180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</row>
    <row r="116" spans="1:26" ht="12.75" customHeight="1">
      <c r="A116" s="180"/>
      <c r="B116" s="180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</row>
    <row r="117" spans="1:26" ht="12.75" customHeight="1">
      <c r="A117" s="180"/>
      <c r="B117" s="180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</row>
    <row r="118" spans="1:26" ht="12.75" customHeight="1">
      <c r="A118" s="180"/>
      <c r="B118" s="180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</row>
    <row r="119" spans="1:26" ht="12.75" customHeight="1">
      <c r="A119" s="180"/>
      <c r="B119" s="180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</row>
    <row r="120" spans="1:26" ht="12.75" customHeight="1">
      <c r="A120" s="180"/>
      <c r="B120" s="180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</row>
    <row r="121" spans="1:26" ht="12.75" customHeight="1">
      <c r="A121" s="180"/>
      <c r="B121" s="180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</row>
    <row r="122" spans="1:26" ht="12.75" customHeight="1">
      <c r="A122" s="180"/>
      <c r="B122" s="180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</row>
    <row r="123" spans="1:26" ht="12.75" customHeight="1">
      <c r="A123" s="180"/>
      <c r="B123" s="180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</row>
    <row r="124" spans="1:26" ht="12.75" customHeight="1">
      <c r="A124" s="180"/>
      <c r="B124" s="180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</row>
    <row r="125" spans="1:26" ht="12.75" customHeight="1">
      <c r="A125" s="180"/>
      <c r="B125" s="180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</row>
    <row r="126" spans="1:26" ht="12.75" customHeight="1">
      <c r="A126" s="180"/>
      <c r="B126" s="180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</row>
    <row r="127" spans="1:26" ht="12.75" customHeight="1">
      <c r="A127" s="180"/>
      <c r="B127" s="180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</row>
    <row r="128" spans="1:26" ht="12.75" customHeight="1">
      <c r="A128" s="180"/>
      <c r="B128" s="180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</row>
    <row r="129" spans="1:26" ht="12.75" customHeight="1">
      <c r="A129" s="180"/>
      <c r="B129" s="180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</row>
    <row r="130" spans="1:26" ht="12.75" customHeight="1">
      <c r="A130" s="180"/>
      <c r="B130" s="180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</row>
    <row r="131" spans="1:26" ht="12.75" customHeight="1">
      <c r="A131" s="180"/>
      <c r="B131" s="180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</row>
    <row r="132" spans="1:26" ht="12.75" customHeight="1">
      <c r="A132" s="180"/>
      <c r="B132" s="180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</row>
    <row r="133" spans="1:26" ht="12.75" customHeight="1">
      <c r="A133" s="180"/>
      <c r="B133" s="180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</row>
    <row r="134" spans="1:26" ht="12.75" customHeight="1">
      <c r="A134" s="180"/>
      <c r="B134" s="180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</row>
    <row r="135" spans="1:26" ht="12.75" customHeight="1">
      <c r="A135" s="180"/>
      <c r="B135" s="180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</row>
    <row r="136" spans="1:26" ht="12.75" customHeight="1">
      <c r="A136" s="180"/>
      <c r="B136" s="180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</row>
    <row r="137" spans="1:26" ht="12.75" customHeight="1">
      <c r="A137" s="180"/>
      <c r="B137" s="180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</row>
    <row r="138" spans="1:26" ht="12.75" customHeight="1">
      <c r="A138" s="180"/>
      <c r="B138" s="180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</row>
    <row r="139" spans="1:26" ht="12.75" customHeight="1">
      <c r="A139" s="180"/>
      <c r="B139" s="180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</row>
    <row r="140" spans="1:26" ht="12.75" customHeight="1">
      <c r="A140" s="180"/>
      <c r="B140" s="180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</row>
    <row r="141" spans="1:26" ht="12.75" customHeight="1">
      <c r="A141" s="180"/>
      <c r="B141" s="180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</row>
    <row r="142" spans="1:26" ht="12.75" customHeight="1">
      <c r="A142" s="180"/>
      <c r="B142" s="180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</row>
    <row r="143" spans="1:26" ht="12.75" customHeight="1">
      <c r="A143" s="180"/>
      <c r="B143" s="180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</row>
    <row r="144" spans="1:26" ht="12.75" customHeight="1">
      <c r="A144" s="180"/>
      <c r="B144" s="180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</row>
    <row r="145" spans="1:26" ht="12.75" customHeight="1">
      <c r="A145" s="180"/>
      <c r="B145" s="180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</row>
    <row r="146" spans="1:26" ht="12.75" customHeight="1">
      <c r="A146" s="180"/>
      <c r="B146" s="180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</row>
    <row r="147" spans="1:26" ht="12.75" customHeight="1">
      <c r="A147" s="180"/>
      <c r="B147" s="180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</row>
    <row r="148" spans="1:26" ht="12.75" customHeight="1">
      <c r="A148" s="180"/>
      <c r="B148" s="180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</row>
    <row r="149" spans="1:26" ht="12.75" customHeight="1">
      <c r="A149" s="180"/>
      <c r="B149" s="180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</row>
    <row r="150" spans="1:26" ht="12.75" customHeight="1">
      <c r="A150" s="180"/>
      <c r="B150" s="180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</row>
    <row r="151" spans="1:26" ht="12.75" customHeight="1">
      <c r="A151" s="180"/>
      <c r="B151" s="180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</row>
    <row r="152" spans="1:26" ht="12.75" customHeight="1">
      <c r="A152" s="180"/>
      <c r="B152" s="180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</row>
    <row r="153" spans="1:26" ht="12.75" customHeight="1">
      <c r="A153" s="180"/>
      <c r="B153" s="180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</row>
    <row r="154" spans="1:26" ht="12.75" customHeight="1">
      <c r="A154" s="180"/>
      <c r="B154" s="180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</row>
    <row r="155" spans="1:26" ht="12.75" customHeight="1">
      <c r="A155" s="180"/>
      <c r="B155" s="180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</row>
    <row r="156" spans="1:26" ht="12.75" customHeight="1">
      <c r="A156" s="180"/>
      <c r="B156" s="180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</row>
    <row r="157" spans="1:26" ht="12.75" customHeight="1">
      <c r="A157" s="180"/>
      <c r="B157" s="180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</row>
    <row r="158" spans="1:26" ht="12.75" customHeight="1">
      <c r="A158" s="180"/>
      <c r="B158" s="180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</row>
    <row r="159" spans="1:26" ht="12.75" customHeight="1">
      <c r="A159" s="180"/>
      <c r="B159" s="180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</row>
    <row r="160" spans="1:26" ht="12.75" customHeight="1">
      <c r="A160" s="180"/>
      <c r="B160" s="180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</row>
    <row r="161" spans="1:26" ht="12.75" customHeight="1">
      <c r="A161" s="180"/>
      <c r="B161" s="180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</row>
    <row r="162" spans="1:26" ht="12.75" customHeight="1">
      <c r="A162" s="180"/>
      <c r="B162" s="180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</row>
    <row r="163" spans="1:26" ht="12.75" customHeight="1">
      <c r="A163" s="180"/>
      <c r="B163" s="180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</row>
    <row r="164" spans="1:26" ht="12.75" customHeight="1">
      <c r="A164" s="180"/>
      <c r="B164" s="180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</row>
    <row r="165" spans="1:26" ht="12.75" customHeight="1">
      <c r="A165" s="180"/>
      <c r="B165" s="180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</row>
    <row r="166" spans="1:26" ht="12.75" customHeight="1">
      <c r="A166" s="180"/>
      <c r="B166" s="180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</row>
    <row r="167" spans="1:26" ht="12.75" customHeight="1">
      <c r="A167" s="180"/>
      <c r="B167" s="180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</row>
    <row r="168" spans="1:26" ht="12.75" customHeight="1">
      <c r="A168" s="180"/>
      <c r="B168" s="180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</row>
    <row r="169" spans="1:26" ht="12.75" customHeight="1">
      <c r="A169" s="180"/>
      <c r="B169" s="180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</row>
    <row r="170" spans="1:26" ht="12.75" customHeight="1">
      <c r="A170" s="180"/>
      <c r="B170" s="180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</row>
    <row r="171" spans="1:26" ht="12.75" customHeight="1">
      <c r="A171" s="180"/>
      <c r="B171" s="180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</row>
    <row r="172" spans="1:26" ht="12.75" customHeight="1">
      <c r="A172" s="180"/>
      <c r="B172" s="180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</row>
    <row r="173" spans="1:26" ht="12.75" customHeight="1">
      <c r="A173" s="180"/>
      <c r="B173" s="180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</row>
    <row r="174" spans="1:26" ht="12.75" customHeight="1">
      <c r="A174" s="180"/>
      <c r="B174" s="180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</row>
    <row r="175" spans="1:26" ht="12.75" customHeight="1">
      <c r="A175" s="180"/>
      <c r="B175" s="180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</row>
    <row r="176" spans="1:26" ht="12.75" customHeight="1">
      <c r="A176" s="180"/>
      <c r="B176" s="180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</row>
    <row r="177" spans="1:26" ht="12.75" customHeight="1">
      <c r="A177" s="180"/>
      <c r="B177" s="180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</row>
    <row r="178" spans="1:26" ht="12.75" customHeight="1">
      <c r="A178" s="180"/>
      <c r="B178" s="180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</row>
    <row r="179" spans="1:26" ht="12.75" customHeight="1">
      <c r="A179" s="180"/>
      <c r="B179" s="180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</row>
    <row r="180" spans="1:26" ht="12.75" customHeight="1">
      <c r="A180" s="180"/>
      <c r="B180" s="180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</row>
    <row r="181" spans="1:26" ht="12.75" customHeight="1">
      <c r="A181" s="180"/>
      <c r="B181" s="180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</row>
    <row r="182" spans="1:26" ht="12.75" customHeight="1">
      <c r="A182" s="180"/>
      <c r="B182" s="180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</row>
    <row r="183" spans="1:26" ht="12.75" customHeight="1">
      <c r="A183" s="180"/>
      <c r="B183" s="180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</row>
    <row r="184" spans="1:26" ht="12.75" customHeight="1">
      <c r="A184" s="180"/>
      <c r="B184" s="180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</row>
    <row r="185" spans="1:26" ht="12.75" customHeight="1">
      <c r="A185" s="180"/>
      <c r="B185" s="180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</row>
    <row r="186" spans="1:26" ht="12.75" customHeight="1">
      <c r="A186" s="180"/>
      <c r="B186" s="180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</row>
    <row r="187" spans="1:26" ht="12.75" customHeight="1">
      <c r="A187" s="180"/>
      <c r="B187" s="180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</row>
    <row r="188" spans="1:26" ht="12.75" customHeight="1">
      <c r="A188" s="180"/>
      <c r="B188" s="180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</row>
    <row r="189" spans="1:26" ht="12.75" customHeight="1">
      <c r="A189" s="180"/>
      <c r="B189" s="180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</row>
    <row r="190" spans="1:26" ht="12.75" customHeight="1">
      <c r="A190" s="180"/>
      <c r="B190" s="180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</row>
    <row r="191" spans="1:26" ht="12.75" customHeight="1">
      <c r="A191" s="180"/>
      <c r="B191" s="180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</row>
    <row r="192" spans="1:26" ht="12.75" customHeight="1">
      <c r="A192" s="180"/>
      <c r="B192" s="180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</row>
    <row r="193" spans="1:26" ht="12.75" customHeight="1">
      <c r="A193" s="180"/>
      <c r="B193" s="180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</row>
    <row r="194" spans="1:26" ht="12.75" customHeight="1">
      <c r="A194" s="180"/>
      <c r="B194" s="180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</row>
    <row r="195" spans="1:26" ht="12.75" customHeight="1">
      <c r="A195" s="180"/>
      <c r="B195" s="180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</row>
    <row r="196" spans="1:26" ht="12.75" customHeight="1">
      <c r="A196" s="180"/>
      <c r="B196" s="180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</row>
    <row r="197" spans="1:26" ht="12.75" customHeight="1">
      <c r="A197" s="180"/>
      <c r="B197" s="180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</row>
    <row r="198" spans="1:26" ht="12.75" customHeight="1">
      <c r="A198" s="180"/>
      <c r="B198" s="180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</row>
    <row r="199" spans="1:26" ht="12.75" customHeight="1">
      <c r="A199" s="180"/>
      <c r="B199" s="180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</row>
    <row r="200" spans="1:26" ht="12.75" customHeight="1">
      <c r="A200" s="180"/>
      <c r="B200" s="180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</row>
    <row r="201" spans="1:26" ht="12.75" customHeight="1">
      <c r="A201" s="180"/>
      <c r="B201" s="180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</row>
    <row r="202" spans="1:26" ht="12.75" customHeight="1">
      <c r="A202" s="180"/>
      <c r="B202" s="180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</row>
    <row r="203" spans="1:26" ht="12.75" customHeight="1">
      <c r="A203" s="180"/>
      <c r="B203" s="180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</row>
    <row r="204" spans="1:26" ht="12.75" customHeight="1">
      <c r="A204" s="180"/>
      <c r="B204" s="180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</row>
    <row r="205" spans="1:26" ht="12.75" customHeight="1">
      <c r="A205" s="180"/>
      <c r="B205" s="180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</row>
    <row r="206" spans="1:26" ht="12.75" customHeight="1">
      <c r="A206" s="180"/>
      <c r="B206" s="180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</row>
    <row r="207" spans="1:26" ht="12.75" customHeight="1">
      <c r="A207" s="180"/>
      <c r="B207" s="180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</row>
    <row r="208" spans="1:26" ht="12.75" customHeight="1">
      <c r="A208" s="180"/>
      <c r="B208" s="180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</row>
    <row r="209" spans="1:26" ht="12.75" customHeight="1">
      <c r="A209" s="180"/>
      <c r="B209" s="180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</row>
    <row r="210" spans="1:26" ht="12.75" customHeight="1">
      <c r="A210" s="180"/>
      <c r="B210" s="180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</row>
    <row r="211" spans="1:26" ht="12.75" customHeight="1">
      <c r="A211" s="180"/>
      <c r="B211" s="180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</row>
    <row r="212" spans="1:26" ht="12.75" customHeight="1">
      <c r="A212" s="180"/>
      <c r="B212" s="180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</row>
    <row r="213" spans="1:26" ht="12.75" customHeight="1">
      <c r="A213" s="180"/>
      <c r="B213" s="180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</row>
    <row r="214" spans="1:26" ht="12.75" customHeight="1">
      <c r="A214" s="180"/>
      <c r="B214" s="180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</row>
    <row r="215" spans="1:26" ht="12.75" customHeight="1">
      <c r="A215" s="180"/>
      <c r="B215" s="180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</row>
    <row r="216" spans="1:26" ht="12.75" customHeight="1">
      <c r="A216" s="180"/>
      <c r="B216" s="180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</row>
    <row r="217" spans="1:26" ht="12.75" customHeight="1">
      <c r="A217" s="180"/>
      <c r="B217" s="180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</row>
    <row r="218" spans="1:26" ht="12.75" customHeight="1">
      <c r="A218" s="180"/>
      <c r="B218" s="180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</row>
    <row r="219" spans="1:26" ht="12.75" customHeight="1">
      <c r="A219" s="180"/>
      <c r="B219" s="180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</row>
    <row r="220" spans="1:26" ht="12.75" customHeight="1">
      <c r="A220" s="180"/>
      <c r="B220" s="180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</row>
    <row r="221" spans="1:26" ht="12.75" customHeight="1">
      <c r="A221" s="180"/>
      <c r="B221" s="180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</row>
    <row r="222" spans="1:26" ht="12.75" customHeight="1">
      <c r="A222" s="180"/>
      <c r="B222" s="180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</row>
    <row r="223" spans="1:26" ht="12.75" customHeight="1">
      <c r="A223" s="180"/>
      <c r="B223" s="180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</row>
    <row r="224" spans="1:26" ht="12.75" customHeight="1">
      <c r="A224" s="180"/>
      <c r="B224" s="180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</row>
    <row r="225" spans="1:26" ht="12.75" customHeight="1">
      <c r="A225" s="180"/>
      <c r="B225" s="180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</row>
    <row r="226" spans="1:26" ht="12.75" customHeight="1">
      <c r="A226" s="180"/>
      <c r="B226" s="180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</row>
    <row r="227" spans="1:26" ht="12.75" customHeight="1">
      <c r="A227" s="180"/>
      <c r="B227" s="180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</row>
    <row r="228" spans="1:26" ht="12.75" customHeight="1">
      <c r="A228" s="180"/>
      <c r="B228" s="180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</row>
    <row r="229" spans="1:26" ht="12.75" customHeight="1">
      <c r="A229" s="180"/>
      <c r="B229" s="180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</row>
    <row r="230" spans="1:26" ht="12.75" customHeight="1">
      <c r="A230" s="180"/>
      <c r="B230" s="180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</row>
    <row r="231" spans="1:26" ht="12.75" customHeight="1">
      <c r="A231" s="180"/>
      <c r="B231" s="180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</row>
    <row r="232" spans="1:26" ht="12.75" customHeight="1">
      <c r="A232" s="180"/>
      <c r="B232" s="180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</row>
    <row r="233" spans="1:26" ht="12.75" customHeight="1">
      <c r="A233" s="180"/>
      <c r="B233" s="180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</row>
    <row r="234" spans="1:26" ht="12.75" customHeight="1">
      <c r="A234" s="180"/>
      <c r="B234" s="180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</row>
    <row r="235" spans="1:26" ht="12.75" customHeight="1">
      <c r="A235" s="180"/>
      <c r="B235" s="180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</row>
    <row r="236" spans="1:26" ht="12.75" customHeight="1">
      <c r="A236" s="180"/>
      <c r="B236" s="180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</row>
    <row r="237" spans="1:26" ht="12.75" customHeight="1">
      <c r="A237" s="180"/>
      <c r="B237" s="180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</row>
    <row r="238" spans="1:26" ht="12.75" customHeight="1">
      <c r="A238" s="180"/>
      <c r="B238" s="180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</row>
    <row r="239" spans="1:26" ht="12.75" customHeight="1">
      <c r="A239" s="180"/>
      <c r="B239" s="180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</row>
    <row r="240" spans="1:26" ht="12.75" customHeight="1">
      <c r="A240" s="180"/>
      <c r="B240" s="180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</row>
    <row r="241" spans="1:26" ht="12.75" customHeight="1">
      <c r="A241" s="180"/>
      <c r="B241" s="180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</row>
    <row r="242" spans="1:26" ht="12.75" customHeight="1">
      <c r="A242" s="180"/>
      <c r="B242" s="180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</row>
    <row r="243" spans="1:26" ht="12.75" customHeight="1">
      <c r="A243" s="180"/>
      <c r="B243" s="180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</row>
    <row r="244" spans="1:26" ht="12.75" customHeight="1">
      <c r="A244" s="180"/>
      <c r="B244" s="180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</row>
    <row r="245" spans="1:26" ht="12.75" customHeight="1">
      <c r="A245" s="180"/>
      <c r="B245" s="180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</row>
    <row r="246" spans="1:26" ht="12.75" customHeight="1">
      <c r="A246" s="180"/>
      <c r="B246" s="180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</row>
    <row r="247" spans="1:26" ht="12.75" customHeight="1">
      <c r="A247" s="180"/>
      <c r="B247" s="180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</row>
    <row r="248" spans="1:26" ht="12.75" customHeight="1">
      <c r="A248" s="180"/>
      <c r="B248" s="180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</row>
    <row r="249" spans="1:26" ht="12.75" customHeight="1">
      <c r="A249" s="180"/>
      <c r="B249" s="180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</row>
    <row r="250" spans="1:26" ht="12.75" customHeight="1">
      <c r="A250" s="180"/>
      <c r="B250" s="180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</row>
    <row r="251" spans="1:26" ht="12.75" customHeight="1">
      <c r="A251" s="180"/>
      <c r="B251" s="180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</row>
    <row r="252" spans="1:26" ht="12.75" customHeight="1">
      <c r="A252" s="180"/>
      <c r="B252" s="180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</row>
    <row r="253" spans="1:26" ht="12.75" customHeight="1">
      <c r="A253" s="180"/>
      <c r="B253" s="180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</row>
    <row r="254" spans="1:26" ht="12.75" customHeight="1">
      <c r="A254" s="180"/>
      <c r="B254" s="180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</row>
    <row r="255" spans="1:26" ht="12.75" customHeight="1">
      <c r="A255" s="180"/>
      <c r="B255" s="180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</row>
    <row r="256" spans="1:26" ht="12.75" customHeight="1">
      <c r="A256" s="180"/>
      <c r="B256" s="180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</row>
    <row r="257" spans="1:26" ht="12.75" customHeight="1">
      <c r="A257" s="180"/>
      <c r="B257" s="180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</row>
    <row r="258" spans="1:26" ht="12.75" customHeight="1">
      <c r="A258" s="180"/>
      <c r="B258" s="180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</row>
    <row r="259" spans="1:26" ht="12.75" customHeight="1">
      <c r="A259" s="180"/>
      <c r="B259" s="180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</row>
    <row r="260" spans="1:26" ht="12.75" customHeight="1">
      <c r="A260" s="180"/>
      <c r="B260" s="180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</row>
    <row r="261" spans="1:26" ht="12.75" customHeight="1">
      <c r="A261" s="180"/>
      <c r="B261" s="180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</row>
    <row r="262" spans="1:26" ht="12.75" customHeight="1">
      <c r="A262" s="180"/>
      <c r="B262" s="180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</row>
    <row r="263" spans="1:26" ht="12.75" customHeight="1">
      <c r="A263" s="180"/>
      <c r="B263" s="180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</row>
    <row r="264" spans="1:26" ht="12.75" customHeight="1">
      <c r="A264" s="180"/>
      <c r="B264" s="180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</row>
    <row r="265" spans="1:26" ht="12.75" customHeight="1">
      <c r="A265" s="180"/>
      <c r="B265" s="180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</row>
    <row r="266" spans="1:26" ht="12.75" customHeight="1">
      <c r="A266" s="180"/>
      <c r="B266" s="180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</row>
    <row r="267" spans="1:26" ht="12.75" customHeight="1">
      <c r="A267" s="180"/>
      <c r="B267" s="180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</row>
    <row r="268" spans="1:26" ht="12.75" customHeight="1">
      <c r="A268" s="180"/>
      <c r="B268" s="180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</row>
    <row r="269" spans="1:26" ht="12.75" customHeight="1">
      <c r="A269" s="180"/>
      <c r="B269" s="180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</row>
    <row r="270" spans="1:26" ht="12.75" customHeight="1">
      <c r="A270" s="180"/>
      <c r="B270" s="180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</row>
    <row r="271" spans="1:26" ht="12.75" customHeight="1">
      <c r="A271" s="180"/>
      <c r="B271" s="180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</row>
    <row r="272" spans="1:26" ht="12.75" customHeight="1">
      <c r="A272" s="180"/>
      <c r="B272" s="180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</row>
    <row r="273" spans="1:26" ht="12.75" customHeight="1">
      <c r="A273" s="180"/>
      <c r="B273" s="180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</row>
    <row r="274" spans="1:26" ht="12.75" customHeight="1">
      <c r="A274" s="180"/>
      <c r="B274" s="180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</row>
    <row r="275" spans="1:26" ht="12.75" customHeight="1">
      <c r="A275" s="180"/>
      <c r="B275" s="180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</row>
    <row r="276" spans="1:26" ht="12.75" customHeight="1">
      <c r="A276" s="180"/>
      <c r="B276" s="180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</row>
    <row r="277" spans="1:26" ht="12.75" customHeight="1">
      <c r="A277" s="180"/>
      <c r="B277" s="180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</row>
    <row r="278" spans="1:26" ht="12.75" customHeight="1">
      <c r="A278" s="180"/>
      <c r="B278" s="180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</row>
    <row r="279" spans="1:26" ht="12.75" customHeight="1">
      <c r="A279" s="180"/>
      <c r="B279" s="180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</row>
    <row r="280" spans="1:26" ht="12.75" customHeight="1">
      <c r="A280" s="180"/>
      <c r="B280" s="180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</row>
    <row r="281" spans="1:26" ht="12.75" customHeight="1">
      <c r="A281" s="180"/>
      <c r="B281" s="180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</row>
    <row r="282" spans="1:26" ht="12.75" customHeight="1">
      <c r="A282" s="180"/>
      <c r="B282" s="180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</row>
    <row r="283" spans="1:26" ht="12.75" customHeight="1">
      <c r="A283" s="180"/>
      <c r="B283" s="180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</row>
    <row r="284" spans="1:26" ht="12.75" customHeight="1">
      <c r="A284" s="180"/>
      <c r="B284" s="180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</row>
    <row r="285" spans="1:26" ht="12.75" customHeight="1">
      <c r="A285" s="180"/>
      <c r="B285" s="180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</row>
    <row r="286" spans="1:26" ht="12.75" customHeight="1">
      <c r="A286" s="180"/>
      <c r="B286" s="180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</row>
    <row r="287" spans="1:26" ht="12.75" customHeight="1">
      <c r="A287" s="180"/>
      <c r="B287" s="180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</row>
    <row r="288" spans="1:26" ht="12.75" customHeight="1">
      <c r="A288" s="180"/>
      <c r="B288" s="180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</row>
    <row r="289" spans="1:26" ht="12.75" customHeight="1">
      <c r="A289" s="180"/>
      <c r="B289" s="180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</row>
    <row r="290" spans="1:26" ht="12.75" customHeight="1">
      <c r="A290" s="180"/>
      <c r="B290" s="180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</row>
    <row r="291" spans="1:26" ht="12.75" customHeight="1">
      <c r="A291" s="180"/>
      <c r="B291" s="180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</row>
    <row r="292" spans="1:26" ht="12.75" customHeight="1">
      <c r="A292" s="180"/>
      <c r="B292" s="180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</row>
    <row r="293" spans="1:26" ht="12.75" customHeight="1">
      <c r="A293" s="180"/>
      <c r="B293" s="180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</row>
    <row r="294" spans="1:26" ht="12.75" customHeight="1">
      <c r="A294" s="180"/>
      <c r="B294" s="180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</row>
    <row r="295" spans="1:26" ht="12.75" customHeight="1">
      <c r="A295" s="180"/>
      <c r="B295" s="180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</row>
    <row r="296" spans="1:26" ht="12.75" customHeight="1">
      <c r="A296" s="180"/>
      <c r="B296" s="180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</row>
    <row r="297" spans="1:26" ht="12.75" customHeight="1">
      <c r="A297" s="180"/>
      <c r="B297" s="180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</row>
    <row r="298" spans="1:26" ht="12.75" customHeight="1">
      <c r="A298" s="180"/>
      <c r="B298" s="180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</row>
    <row r="299" spans="1:26" ht="12.75" customHeight="1">
      <c r="A299" s="180"/>
      <c r="B299" s="180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</row>
    <row r="300" spans="1:26" ht="12.75" customHeight="1">
      <c r="A300" s="180"/>
      <c r="B300" s="180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</row>
    <row r="301" spans="1:26" ht="12.75" customHeight="1">
      <c r="A301" s="180"/>
      <c r="B301" s="180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</row>
    <row r="302" spans="1:26" ht="12.75" customHeight="1">
      <c r="A302" s="180"/>
      <c r="B302" s="180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</row>
    <row r="303" spans="1:26" ht="12.75" customHeight="1">
      <c r="A303" s="180"/>
      <c r="B303" s="180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</row>
    <row r="304" spans="1:26" ht="12.75" customHeight="1">
      <c r="A304" s="180"/>
      <c r="B304" s="180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</row>
    <row r="305" spans="1:26" ht="12.75" customHeight="1">
      <c r="A305" s="180"/>
      <c r="B305" s="180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</row>
    <row r="306" spans="1:26" ht="12.75" customHeight="1">
      <c r="A306" s="180"/>
      <c r="B306" s="180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</row>
    <row r="307" spans="1:26" ht="12.75" customHeight="1">
      <c r="A307" s="180"/>
      <c r="B307" s="180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</row>
    <row r="308" spans="1:26" ht="12.75" customHeight="1">
      <c r="A308" s="180"/>
      <c r="B308" s="180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</row>
    <row r="309" spans="1:26" ht="12.75" customHeight="1">
      <c r="A309" s="180"/>
      <c r="B309" s="180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</row>
    <row r="310" spans="1:26" ht="12.75" customHeight="1">
      <c r="A310" s="180"/>
      <c r="B310" s="180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</row>
    <row r="311" spans="1:26" ht="12.75" customHeight="1">
      <c r="A311" s="180"/>
      <c r="B311" s="180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</row>
    <row r="312" spans="1:26" ht="12.75" customHeight="1">
      <c r="A312" s="180"/>
      <c r="B312" s="180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</row>
    <row r="313" spans="1:26" ht="12.75" customHeight="1">
      <c r="A313" s="180"/>
      <c r="B313" s="180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</row>
    <row r="314" spans="1:26" ht="12.75" customHeight="1">
      <c r="A314" s="180"/>
      <c r="B314" s="180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</row>
    <row r="315" spans="1:26" ht="12.75" customHeight="1">
      <c r="A315" s="180"/>
      <c r="B315" s="180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</row>
    <row r="316" spans="1:26" ht="12.75" customHeight="1">
      <c r="A316" s="180"/>
      <c r="B316" s="180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</row>
    <row r="317" spans="1:26" ht="12.75" customHeight="1">
      <c r="A317" s="180"/>
      <c r="B317" s="180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</row>
    <row r="318" spans="1:26" ht="12.75" customHeight="1">
      <c r="A318" s="180"/>
      <c r="B318" s="180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</row>
    <row r="319" spans="1:26" ht="12.75" customHeight="1">
      <c r="A319" s="180"/>
      <c r="B319" s="180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</row>
    <row r="320" spans="1:26" ht="12.75" customHeight="1">
      <c r="A320" s="180"/>
      <c r="B320" s="180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</row>
    <row r="321" spans="1:26" ht="12.75" customHeight="1">
      <c r="A321" s="180"/>
      <c r="B321" s="180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</row>
    <row r="322" spans="1:26" ht="12.75" customHeight="1">
      <c r="A322" s="180"/>
      <c r="B322" s="180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</row>
    <row r="323" spans="1:26" ht="12.75" customHeight="1">
      <c r="A323" s="180"/>
      <c r="B323" s="180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</row>
    <row r="324" spans="1:26" ht="12.75" customHeight="1">
      <c r="A324" s="180"/>
      <c r="B324" s="180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</row>
    <row r="325" spans="1:26" ht="12.75" customHeight="1">
      <c r="A325" s="180"/>
      <c r="B325" s="180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</row>
    <row r="326" spans="1:26" ht="12.75" customHeight="1">
      <c r="A326" s="180"/>
      <c r="B326" s="180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</row>
    <row r="327" spans="1:26" ht="12.75" customHeight="1">
      <c r="A327" s="180"/>
      <c r="B327" s="180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</row>
    <row r="328" spans="1:26" ht="12.75" customHeight="1">
      <c r="A328" s="180"/>
      <c r="B328" s="180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</row>
    <row r="329" spans="1:26" ht="12.75" customHeight="1">
      <c r="A329" s="180"/>
      <c r="B329" s="180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</row>
    <row r="330" spans="1:26" ht="12.75" customHeight="1">
      <c r="A330" s="180"/>
      <c r="B330" s="180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</row>
    <row r="331" spans="1:26" ht="12.75" customHeight="1">
      <c r="A331" s="180"/>
      <c r="B331" s="180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</row>
    <row r="332" spans="1:26" ht="12.75" customHeight="1">
      <c r="A332" s="180"/>
      <c r="B332" s="180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</row>
    <row r="333" spans="1:26" ht="12.75" customHeight="1">
      <c r="A333" s="180"/>
      <c r="B333" s="180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</row>
    <row r="334" spans="1:26" ht="12.75" customHeight="1">
      <c r="A334" s="180"/>
      <c r="B334" s="180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</row>
    <row r="335" spans="1:26" ht="12.75" customHeight="1">
      <c r="A335" s="180"/>
      <c r="B335" s="180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</row>
    <row r="336" spans="1:26" ht="12.75" customHeight="1">
      <c r="A336" s="180"/>
      <c r="B336" s="180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</row>
    <row r="337" spans="1:26" ht="12.75" customHeight="1">
      <c r="A337" s="180"/>
      <c r="B337" s="180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</row>
    <row r="338" spans="1:26" ht="12.75" customHeight="1">
      <c r="A338" s="180"/>
      <c r="B338" s="180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</row>
    <row r="339" spans="1:26" ht="12.75" customHeight="1">
      <c r="A339" s="180"/>
      <c r="B339" s="180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</row>
    <row r="340" spans="1:26" ht="12.75" customHeight="1">
      <c r="A340" s="180"/>
      <c r="B340" s="180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</row>
    <row r="341" spans="1:26" ht="12.75" customHeight="1">
      <c r="A341" s="180"/>
      <c r="B341" s="180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</row>
    <row r="342" spans="1:26" ht="12.75" customHeight="1">
      <c r="A342" s="180"/>
      <c r="B342" s="180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</row>
    <row r="343" spans="1:26" ht="12.75" customHeight="1">
      <c r="A343" s="180"/>
      <c r="B343" s="180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</row>
    <row r="344" spans="1:26" ht="12.75" customHeight="1">
      <c r="A344" s="180"/>
      <c r="B344" s="180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</row>
    <row r="345" spans="1:26" ht="12.75" customHeight="1">
      <c r="A345" s="180"/>
      <c r="B345" s="180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</row>
    <row r="346" spans="1:26" ht="12.75" customHeight="1">
      <c r="A346" s="180"/>
      <c r="B346" s="180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</row>
    <row r="347" spans="1:26" ht="12.75" customHeight="1">
      <c r="A347" s="180"/>
      <c r="B347" s="180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</row>
    <row r="348" spans="1:26" ht="12.75" customHeight="1">
      <c r="A348" s="180"/>
      <c r="B348" s="180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</row>
    <row r="349" spans="1:26" ht="12.75" customHeight="1">
      <c r="A349" s="180"/>
      <c r="B349" s="180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</row>
    <row r="350" spans="1:26" ht="12.75" customHeight="1">
      <c r="A350" s="180"/>
      <c r="B350" s="180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</row>
    <row r="351" spans="1:26" ht="12.75" customHeight="1">
      <c r="A351" s="180"/>
      <c r="B351" s="180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</row>
    <row r="352" spans="1:26" ht="12.75" customHeight="1">
      <c r="A352" s="180"/>
      <c r="B352" s="180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</row>
    <row r="353" spans="1:26" ht="12.75" customHeight="1">
      <c r="A353" s="180"/>
      <c r="B353" s="180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</row>
    <row r="354" spans="1:26" ht="12.75" customHeight="1">
      <c r="A354" s="180"/>
      <c r="B354" s="180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</row>
    <row r="355" spans="1:26" ht="12.75" customHeight="1">
      <c r="A355" s="180"/>
      <c r="B355" s="180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</row>
    <row r="356" spans="1:26" ht="12.75" customHeight="1">
      <c r="A356" s="180"/>
      <c r="B356" s="180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</row>
    <row r="357" spans="1:26" ht="12.75" customHeight="1">
      <c r="A357" s="180"/>
      <c r="B357" s="180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</row>
    <row r="358" spans="1:26" ht="12.75" customHeight="1">
      <c r="A358" s="180"/>
      <c r="B358" s="180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</row>
    <row r="359" spans="1:26" ht="12.75" customHeight="1">
      <c r="A359" s="180"/>
      <c r="B359" s="180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</row>
    <row r="360" spans="1:26" ht="12.75" customHeight="1">
      <c r="A360" s="180"/>
      <c r="B360" s="180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</row>
    <row r="361" spans="1:26" ht="12.75" customHeight="1">
      <c r="A361" s="180"/>
      <c r="B361" s="180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</row>
    <row r="362" spans="1:26" ht="12.75" customHeight="1">
      <c r="A362" s="180"/>
      <c r="B362" s="180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</row>
    <row r="363" spans="1:26" ht="12.75" customHeight="1">
      <c r="A363" s="180"/>
      <c r="B363" s="180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</row>
    <row r="364" spans="1:26" ht="12.75" customHeight="1">
      <c r="A364" s="180"/>
      <c r="B364" s="180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</row>
    <row r="365" spans="1:26" ht="12.75" customHeight="1">
      <c r="A365" s="180"/>
      <c r="B365" s="180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</row>
    <row r="366" spans="1:26" ht="12.75" customHeight="1">
      <c r="A366" s="180"/>
      <c r="B366" s="180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</row>
    <row r="367" spans="1:26" ht="12.75" customHeight="1">
      <c r="A367" s="180"/>
      <c r="B367" s="180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</row>
    <row r="368" spans="1:26" ht="12.75" customHeight="1">
      <c r="A368" s="180"/>
      <c r="B368" s="180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</row>
    <row r="369" spans="1:26" ht="12.75" customHeight="1">
      <c r="A369" s="180"/>
      <c r="B369" s="180"/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</row>
    <row r="370" spans="1:26" ht="12.75" customHeight="1">
      <c r="A370" s="180"/>
      <c r="B370" s="180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</row>
    <row r="371" spans="1:26" ht="12.75" customHeight="1">
      <c r="A371" s="180"/>
      <c r="B371" s="180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</row>
    <row r="372" spans="1:26" ht="12.75" customHeight="1">
      <c r="A372" s="180"/>
      <c r="B372" s="180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</row>
    <row r="373" spans="1:26" ht="12.75" customHeight="1">
      <c r="A373" s="180"/>
      <c r="B373" s="180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</row>
    <row r="374" spans="1:26" ht="12.75" customHeight="1">
      <c r="A374" s="180"/>
      <c r="B374" s="180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</row>
    <row r="375" spans="1:26" ht="12.75" customHeight="1">
      <c r="A375" s="180"/>
      <c r="B375" s="180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</row>
    <row r="376" spans="1:26" ht="12.75" customHeight="1">
      <c r="A376" s="180"/>
      <c r="B376" s="180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</row>
    <row r="377" spans="1:26" ht="12.75" customHeight="1">
      <c r="A377" s="180"/>
      <c r="B377" s="180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</row>
    <row r="378" spans="1:26" ht="12.75" customHeight="1">
      <c r="A378" s="180"/>
      <c r="B378" s="180"/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</row>
    <row r="379" spans="1:26" ht="12.75" customHeight="1">
      <c r="A379" s="180"/>
      <c r="B379" s="180"/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</row>
    <row r="380" spans="1:26" ht="12.75" customHeight="1">
      <c r="A380" s="180"/>
      <c r="B380" s="180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</row>
    <row r="381" spans="1:26" ht="12.75" customHeight="1">
      <c r="A381" s="180"/>
      <c r="B381" s="180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</row>
    <row r="382" spans="1:26" ht="12.75" customHeight="1">
      <c r="A382" s="180"/>
      <c r="B382" s="180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</row>
    <row r="383" spans="1:26" ht="12.75" customHeight="1">
      <c r="A383" s="180"/>
      <c r="B383" s="180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</row>
    <row r="384" spans="1:26" ht="12.75" customHeight="1">
      <c r="A384" s="180"/>
      <c r="B384" s="180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</row>
    <row r="385" spans="1:26" ht="12.75" customHeight="1">
      <c r="A385" s="180"/>
      <c r="B385" s="180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</row>
    <row r="386" spans="1:26" ht="12.75" customHeight="1">
      <c r="A386" s="180"/>
      <c r="B386" s="180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</row>
    <row r="387" spans="1:26" ht="12.75" customHeight="1">
      <c r="A387" s="180"/>
      <c r="B387" s="180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</row>
    <row r="388" spans="1:26" ht="12.75" customHeight="1">
      <c r="A388" s="180"/>
      <c r="B388" s="180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</row>
    <row r="389" spans="1:26" ht="12.75" customHeight="1">
      <c r="A389" s="180"/>
      <c r="B389" s="180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</row>
    <row r="390" spans="1:26" ht="12.75" customHeight="1">
      <c r="A390" s="180"/>
      <c r="B390" s="180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</row>
    <row r="391" spans="1:26" ht="12.75" customHeight="1">
      <c r="A391" s="180"/>
      <c r="B391" s="180"/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</row>
    <row r="392" spans="1:26" ht="12.75" customHeight="1">
      <c r="A392" s="180"/>
      <c r="B392" s="180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</row>
    <row r="393" spans="1:26" ht="12.75" customHeight="1">
      <c r="A393" s="180"/>
      <c r="B393" s="180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</row>
    <row r="394" spans="1:26" ht="12.75" customHeight="1">
      <c r="A394" s="180"/>
      <c r="B394" s="180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</row>
    <row r="395" spans="1:26" ht="12.75" customHeight="1">
      <c r="A395" s="180"/>
      <c r="B395" s="180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</row>
    <row r="396" spans="1:26" ht="12.75" customHeight="1">
      <c r="A396" s="180"/>
      <c r="B396" s="180"/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</row>
    <row r="397" spans="1:26" ht="12.75" customHeight="1">
      <c r="A397" s="180"/>
      <c r="B397" s="180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</row>
    <row r="398" spans="1:26" ht="12.75" customHeight="1">
      <c r="A398" s="180"/>
      <c r="B398" s="180"/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</row>
    <row r="399" spans="1:26" ht="12.75" customHeight="1">
      <c r="A399" s="180"/>
      <c r="B399" s="180"/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</row>
    <row r="400" spans="1:26" ht="12.75" customHeight="1">
      <c r="A400" s="180"/>
      <c r="B400" s="180"/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</row>
    <row r="401" spans="1:26" ht="12.75" customHeight="1">
      <c r="A401" s="180"/>
      <c r="B401" s="180"/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</row>
    <row r="402" spans="1:26" ht="12.75" customHeight="1">
      <c r="A402" s="180"/>
      <c r="B402" s="180"/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</row>
    <row r="403" spans="1:26" ht="12.75" customHeight="1">
      <c r="A403" s="180"/>
      <c r="B403" s="180"/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</row>
    <row r="404" spans="1:26" ht="12.75" customHeight="1">
      <c r="A404" s="180"/>
      <c r="B404" s="180"/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</row>
    <row r="405" spans="1:26" ht="12.75" customHeight="1">
      <c r="A405" s="180"/>
      <c r="B405" s="180"/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</row>
    <row r="406" spans="1:26" ht="12.75" customHeight="1">
      <c r="A406" s="180"/>
      <c r="B406" s="180"/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</row>
    <row r="407" spans="1:26" ht="12.75" customHeight="1">
      <c r="A407" s="180"/>
      <c r="B407" s="180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</row>
    <row r="408" spans="1:26" ht="12.75" customHeight="1">
      <c r="A408" s="180"/>
      <c r="B408" s="180"/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</row>
    <row r="409" spans="1:26" ht="12.75" customHeight="1">
      <c r="A409" s="180"/>
      <c r="B409" s="180"/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</row>
    <row r="410" spans="1:26" ht="12.75" customHeight="1">
      <c r="A410" s="180"/>
      <c r="B410" s="180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</row>
    <row r="411" spans="1:26" ht="12.75" customHeight="1">
      <c r="A411" s="180"/>
      <c r="B411" s="180"/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</row>
    <row r="412" spans="1:26" ht="12.75" customHeight="1">
      <c r="A412" s="180"/>
      <c r="B412" s="180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</row>
    <row r="413" spans="1:26" ht="12.75" customHeight="1">
      <c r="A413" s="180"/>
      <c r="B413" s="180"/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</row>
    <row r="414" spans="1:26" ht="12.75" customHeight="1">
      <c r="A414" s="180"/>
      <c r="B414" s="180"/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</row>
    <row r="415" spans="1:26" ht="12.75" customHeight="1">
      <c r="A415" s="180"/>
      <c r="B415" s="180"/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</row>
    <row r="416" spans="1:26" ht="12.75" customHeight="1">
      <c r="A416" s="180"/>
      <c r="B416" s="180"/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</row>
    <row r="417" spans="1:26" ht="12.75" customHeight="1">
      <c r="A417" s="180"/>
      <c r="B417" s="180"/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</row>
    <row r="418" spans="1:26" ht="12.75" customHeight="1">
      <c r="A418" s="180"/>
      <c r="B418" s="180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</row>
    <row r="419" spans="1:26" ht="12.75" customHeight="1">
      <c r="A419" s="180"/>
      <c r="B419" s="180"/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</row>
    <row r="420" spans="1:26" ht="12.75" customHeight="1">
      <c r="A420" s="180"/>
      <c r="B420" s="180"/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</row>
    <row r="421" spans="1:26" ht="12.75" customHeight="1">
      <c r="A421" s="180"/>
      <c r="B421" s="180"/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</row>
    <row r="422" spans="1:26" ht="12.75" customHeight="1">
      <c r="A422" s="180"/>
      <c r="B422" s="180"/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</row>
    <row r="423" spans="1:26" ht="12.75" customHeight="1">
      <c r="A423" s="180"/>
      <c r="B423" s="180"/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</row>
    <row r="424" spans="1:26" ht="12.75" customHeight="1">
      <c r="A424" s="180"/>
      <c r="B424" s="180"/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</row>
    <row r="425" spans="1:26" ht="12.75" customHeight="1">
      <c r="A425" s="180"/>
      <c r="B425" s="180"/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</row>
    <row r="426" spans="1:26" ht="12.75" customHeight="1">
      <c r="A426" s="180"/>
      <c r="B426" s="180"/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</row>
    <row r="427" spans="1:26" ht="12.75" customHeight="1">
      <c r="A427" s="180"/>
      <c r="B427" s="180"/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</row>
    <row r="428" spans="1:26" ht="12.75" customHeight="1">
      <c r="A428" s="180"/>
      <c r="B428" s="180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</row>
    <row r="429" spans="1:26" ht="12.75" customHeight="1">
      <c r="A429" s="180"/>
      <c r="B429" s="180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</row>
    <row r="430" spans="1:26" ht="12.75" customHeight="1">
      <c r="A430" s="180"/>
      <c r="B430" s="180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</row>
    <row r="431" spans="1:26" ht="12.75" customHeight="1">
      <c r="A431" s="180"/>
      <c r="B431" s="180"/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</row>
    <row r="432" spans="1:26" ht="12.75" customHeight="1">
      <c r="A432" s="180"/>
      <c r="B432" s="180"/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</row>
    <row r="433" spans="1:26" ht="12.75" customHeight="1">
      <c r="A433" s="180"/>
      <c r="B433" s="180"/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</row>
    <row r="434" spans="1:26" ht="12.75" customHeight="1">
      <c r="A434" s="180"/>
      <c r="B434" s="180"/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</row>
    <row r="435" spans="1:26" ht="12.75" customHeight="1">
      <c r="A435" s="180"/>
      <c r="B435" s="180"/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</row>
    <row r="436" spans="1:26" ht="12.75" customHeight="1">
      <c r="A436" s="180"/>
      <c r="B436" s="180"/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</row>
    <row r="437" spans="1:26" ht="12.75" customHeight="1">
      <c r="A437" s="180"/>
      <c r="B437" s="180"/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</row>
    <row r="438" spans="1:26" ht="12.75" customHeight="1">
      <c r="A438" s="180"/>
      <c r="B438" s="180"/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</row>
    <row r="439" spans="1:26" ht="12.75" customHeight="1">
      <c r="A439" s="180"/>
      <c r="B439" s="180"/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</row>
    <row r="440" spans="1:26" ht="12.75" customHeight="1">
      <c r="A440" s="180"/>
      <c r="B440" s="180"/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</row>
    <row r="441" spans="1:26" ht="12.75" customHeight="1">
      <c r="A441" s="180"/>
      <c r="B441" s="180"/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</row>
    <row r="442" spans="1:26" ht="12.75" customHeight="1">
      <c r="A442" s="180"/>
      <c r="B442" s="180"/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</row>
    <row r="443" spans="1:26" ht="12.75" customHeight="1">
      <c r="A443" s="180"/>
      <c r="B443" s="180"/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</row>
    <row r="444" spans="1:26" ht="12.75" customHeight="1">
      <c r="A444" s="180"/>
      <c r="B444" s="180"/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</row>
    <row r="445" spans="1:26" ht="12.75" customHeight="1">
      <c r="A445" s="180"/>
      <c r="B445" s="180"/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</row>
    <row r="446" spans="1:26" ht="12.75" customHeight="1">
      <c r="A446" s="180"/>
      <c r="B446" s="180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</row>
    <row r="447" spans="1:26" ht="12.75" customHeight="1">
      <c r="A447" s="180"/>
      <c r="B447" s="180"/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</row>
    <row r="448" spans="1:26" ht="12.75" customHeight="1">
      <c r="A448" s="180"/>
      <c r="B448" s="180"/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</row>
    <row r="449" spans="1:26" ht="12.75" customHeight="1">
      <c r="A449" s="180"/>
      <c r="B449" s="180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</row>
    <row r="450" spans="1:26" ht="12.75" customHeight="1">
      <c r="A450" s="180"/>
      <c r="B450" s="180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</row>
    <row r="451" spans="1:26" ht="12.75" customHeight="1">
      <c r="A451" s="180"/>
      <c r="B451" s="180"/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</row>
    <row r="452" spans="1:26" ht="12.75" customHeight="1">
      <c r="A452" s="180"/>
      <c r="B452" s="180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</row>
    <row r="453" spans="1:26" ht="12.75" customHeight="1">
      <c r="A453" s="180"/>
      <c r="B453" s="180"/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</row>
    <row r="454" spans="1:26" ht="12.75" customHeight="1">
      <c r="A454" s="180"/>
      <c r="B454" s="180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</row>
    <row r="455" spans="1:26" ht="12.75" customHeight="1">
      <c r="A455" s="180"/>
      <c r="B455" s="180"/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</row>
    <row r="456" spans="1:26" ht="12.75" customHeight="1">
      <c r="A456" s="180"/>
      <c r="B456" s="180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</row>
    <row r="457" spans="1:26" ht="12.75" customHeight="1">
      <c r="A457" s="180"/>
      <c r="B457" s="180"/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</row>
    <row r="458" spans="1:26" ht="12.75" customHeight="1">
      <c r="A458" s="180"/>
      <c r="B458" s="180"/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</row>
    <row r="459" spans="1:26" ht="12.75" customHeight="1">
      <c r="A459" s="180"/>
      <c r="B459" s="180"/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</row>
    <row r="460" spans="1:26" ht="12.75" customHeight="1">
      <c r="A460" s="180"/>
      <c r="B460" s="180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</row>
    <row r="461" spans="1:26" ht="12.75" customHeight="1">
      <c r="A461" s="180"/>
      <c r="B461" s="180"/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</row>
    <row r="462" spans="1:26" ht="12.75" customHeight="1">
      <c r="A462" s="180"/>
      <c r="B462" s="180"/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</row>
    <row r="463" spans="1:26" ht="12.75" customHeight="1">
      <c r="A463" s="180"/>
      <c r="B463" s="180"/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</row>
    <row r="464" spans="1:26" ht="12.75" customHeight="1">
      <c r="A464" s="180"/>
      <c r="B464" s="180"/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</row>
    <row r="465" spans="1:26" ht="12.75" customHeight="1">
      <c r="A465" s="180"/>
      <c r="B465" s="180"/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</row>
    <row r="466" spans="1:26" ht="12.75" customHeight="1">
      <c r="A466" s="180"/>
      <c r="B466" s="180"/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</row>
    <row r="467" spans="1:26" ht="12.75" customHeight="1">
      <c r="A467" s="180"/>
      <c r="B467" s="180"/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</row>
    <row r="468" spans="1:26" ht="12.75" customHeight="1">
      <c r="A468" s="180"/>
      <c r="B468" s="180"/>
      <c r="C468" s="89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</row>
    <row r="469" spans="1:26" ht="12.75" customHeight="1">
      <c r="A469" s="180"/>
      <c r="B469" s="180"/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</row>
    <row r="470" spans="1:26" ht="12.75" customHeight="1">
      <c r="A470" s="180"/>
      <c r="B470" s="180"/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</row>
    <row r="471" spans="1:26" ht="12.75" customHeight="1">
      <c r="A471" s="180"/>
      <c r="B471" s="180"/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</row>
    <row r="472" spans="1:26" ht="12.75" customHeight="1">
      <c r="A472" s="180"/>
      <c r="B472" s="180"/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</row>
    <row r="473" spans="1:26" ht="12.75" customHeight="1">
      <c r="A473" s="180"/>
      <c r="B473" s="180"/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</row>
    <row r="474" spans="1:26" ht="12.75" customHeight="1">
      <c r="A474" s="180"/>
      <c r="B474" s="180"/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</row>
    <row r="475" spans="1:26" ht="12.75" customHeight="1">
      <c r="A475" s="180"/>
      <c r="B475" s="180"/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</row>
    <row r="476" spans="1:26" ht="12.75" customHeight="1">
      <c r="A476" s="180"/>
      <c r="B476" s="180"/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</row>
    <row r="477" spans="1:26" ht="12.75" customHeight="1">
      <c r="A477" s="180"/>
      <c r="B477" s="180"/>
      <c r="C477" s="89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</row>
    <row r="478" spans="1:26" ht="12.75" customHeight="1">
      <c r="A478" s="180"/>
      <c r="B478" s="180"/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</row>
    <row r="479" spans="1:26" ht="12.75" customHeight="1">
      <c r="A479" s="180"/>
      <c r="B479" s="180"/>
      <c r="C479" s="89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</row>
    <row r="480" spans="1:26" ht="12.75" customHeight="1">
      <c r="A480" s="180"/>
      <c r="B480" s="180"/>
      <c r="C480" s="89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</row>
    <row r="481" spans="1:26" ht="12.75" customHeight="1">
      <c r="A481" s="180"/>
      <c r="B481" s="180"/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</row>
    <row r="482" spans="1:26" ht="12.75" customHeight="1">
      <c r="A482" s="180"/>
      <c r="B482" s="180"/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</row>
    <row r="483" spans="1:26" ht="12.75" customHeight="1">
      <c r="A483" s="180"/>
      <c r="B483" s="180"/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</row>
    <row r="484" spans="1:26" ht="12.75" customHeight="1">
      <c r="A484" s="180"/>
      <c r="B484" s="180"/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</row>
    <row r="485" spans="1:26" ht="12.75" customHeight="1">
      <c r="A485" s="180"/>
      <c r="B485" s="180"/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</row>
    <row r="486" spans="1:26" ht="12.75" customHeight="1">
      <c r="A486" s="180"/>
      <c r="B486" s="180"/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</row>
    <row r="487" spans="1:26" ht="12.75" customHeight="1">
      <c r="A487" s="180"/>
      <c r="B487" s="180"/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</row>
    <row r="488" spans="1:26" ht="12.75" customHeight="1">
      <c r="A488" s="180"/>
      <c r="B488" s="180"/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</row>
    <row r="489" spans="1:26" ht="12.75" customHeight="1">
      <c r="A489" s="180"/>
      <c r="B489" s="180"/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</row>
    <row r="490" spans="1:26" ht="12.75" customHeight="1">
      <c r="A490" s="180"/>
      <c r="B490" s="180"/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</row>
    <row r="491" spans="1:26" ht="12.75" customHeight="1">
      <c r="A491" s="180"/>
      <c r="B491" s="180"/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</row>
    <row r="492" spans="1:26" ht="12.75" customHeight="1">
      <c r="A492" s="180"/>
      <c r="B492" s="180"/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</row>
    <row r="493" spans="1:26" ht="12.75" customHeight="1">
      <c r="A493" s="180"/>
      <c r="B493" s="180"/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</row>
    <row r="494" spans="1:26" ht="12.75" customHeight="1">
      <c r="A494" s="180"/>
      <c r="B494" s="180"/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</row>
    <row r="495" spans="1:26" ht="12.75" customHeight="1">
      <c r="A495" s="180"/>
      <c r="B495" s="180"/>
      <c r="C495" s="89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</row>
    <row r="496" spans="1:26" ht="12.75" customHeight="1">
      <c r="A496" s="180"/>
      <c r="B496" s="180"/>
      <c r="C496" s="89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</row>
    <row r="497" spans="1:26" ht="12.75" customHeight="1">
      <c r="A497" s="180"/>
      <c r="B497" s="180"/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</row>
    <row r="498" spans="1:26" ht="12.75" customHeight="1">
      <c r="A498" s="180"/>
      <c r="B498" s="180"/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</row>
    <row r="499" spans="1:26" ht="12.75" customHeight="1">
      <c r="A499" s="180"/>
      <c r="B499" s="180"/>
      <c r="C499" s="89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</row>
    <row r="500" spans="1:26" ht="12.75" customHeight="1">
      <c r="A500" s="180"/>
      <c r="B500" s="180"/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</row>
    <row r="501" spans="1:26" ht="12.75" customHeight="1">
      <c r="A501" s="180"/>
      <c r="B501" s="180"/>
      <c r="C501" s="89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</row>
    <row r="502" spans="1:26" ht="12.75" customHeight="1">
      <c r="A502" s="180"/>
      <c r="B502" s="180"/>
      <c r="C502" s="89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</row>
    <row r="503" spans="1:26" ht="12.75" customHeight="1">
      <c r="A503" s="180"/>
      <c r="B503" s="180"/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</row>
    <row r="504" spans="1:26" ht="12.75" customHeight="1">
      <c r="A504" s="180"/>
      <c r="B504" s="180"/>
      <c r="C504" s="89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</row>
    <row r="505" spans="1:26" ht="12.75" customHeight="1">
      <c r="A505" s="180"/>
      <c r="B505" s="180"/>
      <c r="C505" s="89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  <c r="Z505" s="89"/>
    </row>
    <row r="506" spans="1:26" ht="12.75" customHeight="1">
      <c r="A506" s="180"/>
      <c r="B506" s="180"/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9"/>
    </row>
    <row r="507" spans="1:26" ht="12.75" customHeight="1">
      <c r="A507" s="180"/>
      <c r="B507" s="180"/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9"/>
    </row>
    <row r="508" spans="1:26" ht="12.75" customHeight="1">
      <c r="A508" s="180"/>
      <c r="B508" s="180"/>
      <c r="C508" s="89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89"/>
    </row>
    <row r="509" spans="1:26" ht="12.75" customHeight="1">
      <c r="A509" s="180"/>
      <c r="B509" s="180"/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9"/>
    </row>
    <row r="510" spans="1:26" ht="12.75" customHeight="1">
      <c r="A510" s="180"/>
      <c r="B510" s="180"/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9"/>
    </row>
    <row r="511" spans="1:26" ht="12.75" customHeight="1">
      <c r="A511" s="180"/>
      <c r="B511" s="180"/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</row>
    <row r="512" spans="1:26" ht="12.75" customHeight="1">
      <c r="A512" s="180"/>
      <c r="B512" s="180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9"/>
    </row>
    <row r="513" spans="1:26" ht="12.75" customHeight="1">
      <c r="A513" s="180"/>
      <c r="B513" s="180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</row>
    <row r="514" spans="1:26" ht="12.75" customHeight="1">
      <c r="A514" s="180"/>
      <c r="B514" s="180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</row>
    <row r="515" spans="1:26" ht="12.75" customHeight="1">
      <c r="A515" s="180"/>
      <c r="B515" s="180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</row>
    <row r="516" spans="1:26" ht="12.75" customHeight="1">
      <c r="A516" s="180"/>
      <c r="B516" s="180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</row>
    <row r="517" spans="1:26" ht="12.75" customHeight="1">
      <c r="A517" s="180"/>
      <c r="B517" s="180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</row>
    <row r="518" spans="1:26" ht="12.75" customHeight="1">
      <c r="A518" s="180"/>
      <c r="B518" s="180"/>
      <c r="C518" s="89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9"/>
    </row>
    <row r="519" spans="1:26" ht="12.75" customHeight="1">
      <c r="A519" s="180"/>
      <c r="B519" s="180"/>
      <c r="C519" s="89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</row>
    <row r="520" spans="1:26" ht="12.75" customHeight="1">
      <c r="A520" s="180"/>
      <c r="B520" s="180"/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  <c r="Z520" s="89"/>
    </row>
    <row r="521" spans="1:26" ht="12.75" customHeight="1">
      <c r="A521" s="180"/>
      <c r="B521" s="180"/>
      <c r="C521" s="89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89"/>
      <c r="Z521" s="89"/>
    </row>
    <row r="522" spans="1:26" ht="12.75" customHeight="1">
      <c r="A522" s="180"/>
      <c r="B522" s="180"/>
      <c r="C522" s="89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9"/>
    </row>
    <row r="523" spans="1:26" ht="12.75" customHeight="1">
      <c r="A523" s="180"/>
      <c r="B523" s="180"/>
      <c r="C523" s="89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89"/>
      <c r="Z523" s="89"/>
    </row>
    <row r="524" spans="1:26" ht="12.75" customHeight="1">
      <c r="A524" s="180"/>
      <c r="B524" s="180"/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  <c r="Z524" s="89"/>
    </row>
    <row r="525" spans="1:26" ht="12.75" customHeight="1">
      <c r="A525" s="180"/>
      <c r="B525" s="180"/>
      <c r="C525" s="89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89"/>
      <c r="Z525" s="89"/>
    </row>
    <row r="526" spans="1:26" ht="12.75" customHeight="1">
      <c r="A526" s="180"/>
      <c r="B526" s="180"/>
      <c r="C526" s="89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  <c r="Y526" s="89"/>
      <c r="Z526" s="89"/>
    </row>
    <row r="527" spans="1:26" ht="12.75" customHeight="1">
      <c r="A527" s="180"/>
      <c r="B527" s="180"/>
      <c r="C527" s="89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89"/>
      <c r="Z527" s="89"/>
    </row>
    <row r="528" spans="1:26" ht="12.75" customHeight="1">
      <c r="A528" s="180"/>
      <c r="B528" s="180"/>
      <c r="C528" s="89"/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</row>
    <row r="529" spans="1:26" ht="12.75" customHeight="1">
      <c r="A529" s="180"/>
      <c r="B529" s="180"/>
      <c r="C529" s="89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</row>
    <row r="530" spans="1:26" ht="12.75" customHeight="1">
      <c r="A530" s="180"/>
      <c r="B530" s="180"/>
      <c r="C530" s="89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89"/>
      <c r="Z530" s="89"/>
    </row>
    <row r="531" spans="1:26" ht="12.75" customHeight="1">
      <c r="A531" s="180"/>
      <c r="B531" s="180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  <c r="Y531" s="89"/>
      <c r="Z531" s="89"/>
    </row>
    <row r="532" spans="1:26" ht="12.75" customHeight="1">
      <c r="A532" s="180"/>
      <c r="B532" s="180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89"/>
      <c r="Y532" s="89"/>
      <c r="Z532" s="89"/>
    </row>
    <row r="533" spans="1:26" ht="12.75" customHeight="1">
      <c r="A533" s="180"/>
      <c r="B533" s="180"/>
      <c r="C533" s="89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  <c r="Z533" s="89"/>
    </row>
    <row r="534" spans="1:26" ht="12.75" customHeight="1">
      <c r="A534" s="180"/>
      <c r="B534" s="180"/>
      <c r="C534" s="89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  <c r="Z534" s="89"/>
    </row>
    <row r="535" spans="1:26" ht="12.75" customHeight="1">
      <c r="A535" s="180"/>
      <c r="B535" s="180"/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9"/>
    </row>
    <row r="536" spans="1:26" ht="12.75" customHeight="1">
      <c r="A536" s="180"/>
      <c r="B536" s="180"/>
      <c r="C536" s="89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9"/>
    </row>
    <row r="537" spans="1:26" ht="12.75" customHeight="1">
      <c r="A537" s="180"/>
      <c r="B537" s="180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</row>
    <row r="538" spans="1:26" ht="12.75" customHeight="1">
      <c r="A538" s="180"/>
      <c r="B538" s="180"/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</row>
    <row r="539" spans="1:26" ht="12.75" customHeight="1">
      <c r="A539" s="180"/>
      <c r="B539" s="180"/>
      <c r="C539" s="89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</row>
    <row r="540" spans="1:26" ht="12.75" customHeight="1">
      <c r="A540" s="180"/>
      <c r="B540" s="180"/>
      <c r="C540" s="89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9"/>
    </row>
    <row r="541" spans="1:26" ht="12.75" customHeight="1">
      <c r="A541" s="180"/>
      <c r="B541" s="180"/>
      <c r="C541" s="89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</row>
    <row r="542" spans="1:26" ht="12.75" customHeight="1">
      <c r="A542" s="180"/>
      <c r="B542" s="180"/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</row>
    <row r="543" spans="1:26" ht="12.75" customHeight="1">
      <c r="A543" s="180"/>
      <c r="B543" s="180"/>
      <c r="C543" s="89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</row>
    <row r="544" spans="1:26" ht="12.75" customHeight="1">
      <c r="A544" s="180"/>
      <c r="B544" s="180"/>
      <c r="C544" s="89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</row>
    <row r="545" spans="1:26" ht="12.75" customHeight="1">
      <c r="A545" s="180"/>
      <c r="B545" s="180"/>
      <c r="C545" s="89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</row>
    <row r="546" spans="1:26" ht="12.75" customHeight="1">
      <c r="A546" s="180"/>
      <c r="B546" s="180"/>
      <c r="C546" s="89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9"/>
    </row>
    <row r="547" spans="1:26" ht="12.75" customHeight="1">
      <c r="A547" s="180"/>
      <c r="B547" s="180"/>
      <c r="C547" s="89"/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</row>
    <row r="548" spans="1:26" ht="12.75" customHeight="1">
      <c r="A548" s="180"/>
      <c r="B548" s="180"/>
      <c r="C548" s="89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  <c r="Z548" s="89"/>
    </row>
    <row r="549" spans="1:26" ht="12.75" customHeight="1">
      <c r="A549" s="180"/>
      <c r="B549" s="180"/>
      <c r="C549" s="89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  <c r="Z549" s="89"/>
    </row>
    <row r="550" spans="1:26" ht="12.75" customHeight="1">
      <c r="A550" s="180"/>
      <c r="B550" s="180"/>
      <c r="C550" s="89"/>
      <c r="D550" s="89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</row>
    <row r="551" spans="1:26" ht="12.75" customHeight="1">
      <c r="A551" s="180"/>
      <c r="B551" s="180"/>
      <c r="C551" s="89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</row>
    <row r="552" spans="1:26" ht="12.75" customHeight="1">
      <c r="A552" s="180"/>
      <c r="B552" s="180"/>
      <c r="C552" s="89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</row>
    <row r="553" spans="1:26" ht="12.75" customHeight="1">
      <c r="A553" s="180"/>
      <c r="B553" s="180"/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</row>
    <row r="554" spans="1:26" ht="12.75" customHeight="1">
      <c r="A554" s="180"/>
      <c r="B554" s="180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</row>
    <row r="555" spans="1:26" ht="12.75" customHeight="1">
      <c r="A555" s="180"/>
      <c r="B555" s="180"/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</row>
    <row r="556" spans="1:26" ht="12.75" customHeight="1">
      <c r="A556" s="180"/>
      <c r="B556" s="180"/>
      <c r="C556" s="89"/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  <c r="Z556" s="89"/>
    </row>
    <row r="557" spans="1:26" ht="12.75" customHeight="1">
      <c r="A557" s="180"/>
      <c r="B557" s="180"/>
      <c r="C557" s="89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</row>
    <row r="558" spans="1:26" ht="12.75" customHeight="1">
      <c r="A558" s="180"/>
      <c r="B558" s="180"/>
      <c r="C558" s="89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</row>
    <row r="559" spans="1:26" ht="12.75" customHeight="1">
      <c r="A559" s="180"/>
      <c r="B559" s="180"/>
      <c r="C559" s="89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9"/>
    </row>
    <row r="560" spans="1:26" ht="12.75" customHeight="1">
      <c r="A560" s="180"/>
      <c r="B560" s="180"/>
      <c r="C560" s="89"/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9"/>
    </row>
    <row r="561" spans="1:26" ht="12.75" customHeight="1">
      <c r="A561" s="180"/>
      <c r="B561" s="180"/>
      <c r="C561" s="89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89"/>
    </row>
    <row r="562" spans="1:26" ht="12.75" customHeight="1">
      <c r="A562" s="180"/>
      <c r="B562" s="180"/>
      <c r="C562" s="89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</row>
    <row r="563" spans="1:26" ht="12.75" customHeight="1">
      <c r="A563" s="180"/>
      <c r="B563" s="180"/>
      <c r="C563" s="89"/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89"/>
    </row>
    <row r="564" spans="1:26" ht="12.75" customHeight="1">
      <c r="A564" s="180"/>
      <c r="B564" s="180"/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  <c r="Z564" s="89"/>
    </row>
    <row r="565" spans="1:26" ht="12.75" customHeight="1">
      <c r="A565" s="180"/>
      <c r="B565" s="180"/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  <c r="Z565" s="89"/>
    </row>
    <row r="566" spans="1:26" ht="12.75" customHeight="1">
      <c r="A566" s="180"/>
      <c r="B566" s="180"/>
      <c r="C566" s="89"/>
      <c r="D566" s="89"/>
      <c r="E566" s="89"/>
      <c r="F566" s="89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  <c r="Z566" s="89"/>
    </row>
    <row r="567" spans="1:26" ht="12.75" customHeight="1">
      <c r="A567" s="180"/>
      <c r="B567" s="180"/>
      <c r="C567" s="89"/>
      <c r="D567" s="89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</row>
    <row r="568" spans="1:26" ht="12.75" customHeight="1">
      <c r="A568" s="180"/>
      <c r="B568" s="180"/>
      <c r="C568" s="89"/>
      <c r="D568" s="89"/>
      <c r="E568" s="89"/>
      <c r="F568" s="89"/>
      <c r="G568" s="89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  <c r="Z568" s="89"/>
    </row>
    <row r="569" spans="1:26" ht="12.75" customHeight="1">
      <c r="A569" s="180"/>
      <c r="B569" s="180"/>
      <c r="C569" s="89"/>
      <c r="D569" s="89"/>
      <c r="E569" s="89"/>
      <c r="F569" s="89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  <c r="Z569" s="89"/>
    </row>
    <row r="570" spans="1:26" ht="12.75" customHeight="1">
      <c r="A570" s="180"/>
      <c r="B570" s="180"/>
      <c r="C570" s="89"/>
      <c r="D570" s="89"/>
      <c r="E570" s="89"/>
      <c r="F570" s="89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89"/>
      <c r="Z570" s="89"/>
    </row>
    <row r="571" spans="1:26" ht="12.75" customHeight="1">
      <c r="A571" s="180"/>
      <c r="B571" s="180"/>
      <c r="C571" s="89"/>
      <c r="D571" s="89"/>
      <c r="E571" s="89"/>
      <c r="F571" s="89"/>
      <c r="G571" s="89"/>
      <c r="H571" s="89"/>
      <c r="I571" s="89"/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89"/>
      <c r="Z571" s="89"/>
    </row>
    <row r="572" spans="1:26" ht="12.75" customHeight="1">
      <c r="A572" s="180"/>
      <c r="B572" s="180"/>
      <c r="C572" s="89"/>
      <c r="D572" s="89"/>
      <c r="E572" s="89"/>
      <c r="F572" s="89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89"/>
      <c r="Z572" s="89"/>
    </row>
    <row r="573" spans="1:26" ht="12.75" customHeight="1">
      <c r="A573" s="180"/>
      <c r="B573" s="180"/>
      <c r="C573" s="89"/>
      <c r="D573" s="89"/>
      <c r="E573" s="89"/>
      <c r="F573" s="89"/>
      <c r="G573" s="89"/>
      <c r="H573" s="89"/>
      <c r="I573" s="89"/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89"/>
      <c r="Z573" s="89"/>
    </row>
    <row r="574" spans="1:26" ht="12.75" customHeight="1">
      <c r="A574" s="180"/>
      <c r="B574" s="180"/>
      <c r="C574" s="89"/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  <c r="Z574" s="89"/>
    </row>
    <row r="575" spans="1:26" ht="12.75" customHeight="1">
      <c r="A575" s="180"/>
      <c r="B575" s="180"/>
      <c r="C575" s="89"/>
      <c r="D575" s="89"/>
      <c r="E575" s="89"/>
      <c r="F575" s="89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</row>
    <row r="576" spans="1:26" ht="12.75" customHeight="1">
      <c r="A576" s="180"/>
      <c r="B576" s="180"/>
      <c r="C576" s="89"/>
      <c r="D576" s="89"/>
      <c r="E576" s="89"/>
      <c r="F576" s="89"/>
      <c r="G576" s="89"/>
      <c r="H576" s="89"/>
      <c r="I576" s="89"/>
      <c r="J576" s="89"/>
      <c r="K576" s="89"/>
      <c r="L576" s="89"/>
      <c r="M576" s="89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89"/>
      <c r="Z576" s="89"/>
    </row>
    <row r="577" spans="1:26" ht="12.75" customHeight="1">
      <c r="A577" s="180"/>
      <c r="B577" s="180"/>
      <c r="C577" s="89"/>
      <c r="D577" s="89"/>
      <c r="E577" s="89"/>
      <c r="F577" s="89"/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89"/>
      <c r="Z577" s="89"/>
    </row>
    <row r="578" spans="1:26" ht="12.75" customHeight="1">
      <c r="A578" s="180"/>
      <c r="B578" s="180"/>
      <c r="C578" s="89"/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9"/>
    </row>
    <row r="579" spans="1:26" ht="12.75" customHeight="1">
      <c r="A579" s="180"/>
      <c r="B579" s="180"/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</row>
    <row r="580" spans="1:26" ht="12.75" customHeight="1">
      <c r="A580" s="180"/>
      <c r="B580" s="180"/>
      <c r="C580" s="89"/>
      <c r="D580" s="89"/>
      <c r="E580" s="89"/>
      <c r="F580" s="89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  <c r="Z580" s="89"/>
    </row>
    <row r="581" spans="1:26" ht="12.75" customHeight="1">
      <c r="A581" s="180"/>
      <c r="B581" s="180"/>
      <c r="C581" s="89"/>
      <c r="D581" s="89"/>
      <c r="E581" s="89"/>
      <c r="F581" s="89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</row>
    <row r="582" spans="1:26" ht="12.75" customHeight="1">
      <c r="A582" s="180"/>
      <c r="B582" s="180"/>
      <c r="C582" s="89"/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  <c r="Z582" s="89"/>
    </row>
    <row r="583" spans="1:26" ht="12.75" customHeight="1">
      <c r="A583" s="180"/>
      <c r="B583" s="180"/>
      <c r="C583" s="89"/>
      <c r="D583" s="89"/>
      <c r="E583" s="89"/>
      <c r="F583" s="89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  <c r="Z583" s="89"/>
    </row>
    <row r="584" spans="1:26" ht="12.75" customHeight="1">
      <c r="A584" s="180"/>
      <c r="B584" s="180"/>
      <c r="C584" s="89"/>
      <c r="D584" s="89"/>
      <c r="E584" s="89"/>
      <c r="F584" s="89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89"/>
      <c r="Z584" s="89"/>
    </row>
    <row r="585" spans="1:26" ht="12.75" customHeight="1">
      <c r="A585" s="180"/>
      <c r="B585" s="180"/>
      <c r="C585" s="89"/>
      <c r="D585" s="89"/>
      <c r="E585" s="89"/>
      <c r="F585" s="89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  <c r="Z585" s="89"/>
    </row>
    <row r="586" spans="1:26" ht="12.75" customHeight="1">
      <c r="A586" s="180"/>
      <c r="B586" s="180"/>
      <c r="C586" s="89"/>
      <c r="D586" s="89"/>
      <c r="E586" s="89"/>
      <c r="F586" s="89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  <c r="Z586" s="89"/>
    </row>
    <row r="587" spans="1:26" ht="12.75" customHeight="1">
      <c r="A587" s="180"/>
      <c r="B587" s="180"/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  <c r="Z587" s="89"/>
    </row>
    <row r="588" spans="1:26" ht="12.75" customHeight="1">
      <c r="A588" s="180"/>
      <c r="B588" s="180"/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89"/>
      <c r="Z588" s="89"/>
    </row>
    <row r="589" spans="1:26" ht="12.75" customHeight="1">
      <c r="A589" s="180"/>
      <c r="B589" s="180"/>
      <c r="C589" s="89"/>
      <c r="D589" s="89"/>
      <c r="E589" s="89"/>
      <c r="F589" s="89"/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89"/>
      <c r="Z589" s="89"/>
    </row>
    <row r="590" spans="1:26" ht="12.75" customHeight="1">
      <c r="A590" s="180"/>
      <c r="B590" s="180"/>
      <c r="C590" s="89"/>
      <c r="D590" s="89"/>
      <c r="E590" s="89"/>
      <c r="F590" s="89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89"/>
      <c r="Z590" s="89"/>
    </row>
    <row r="591" spans="1:26" ht="12.75" customHeight="1">
      <c r="A591" s="180"/>
      <c r="B591" s="180"/>
      <c r="C591" s="89"/>
      <c r="D591" s="89"/>
      <c r="E591" s="89"/>
      <c r="F591" s="89"/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89"/>
      <c r="Z591" s="89"/>
    </row>
    <row r="592" spans="1:26" ht="12.75" customHeight="1">
      <c r="A592" s="180"/>
      <c r="B592" s="180"/>
      <c r="C592" s="89"/>
      <c r="D592" s="89"/>
      <c r="E592" s="89"/>
      <c r="F592" s="89"/>
      <c r="G592" s="89"/>
      <c r="H592" s="89"/>
      <c r="I592" s="89"/>
      <c r="J592" s="89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89"/>
      <c r="Z592" s="89"/>
    </row>
    <row r="593" spans="1:26" ht="12.75" customHeight="1">
      <c r="A593" s="180"/>
      <c r="B593" s="180"/>
      <c r="C593" s="89"/>
      <c r="D593" s="89"/>
      <c r="E593" s="89"/>
      <c r="F593" s="89"/>
      <c r="G593" s="89"/>
      <c r="H593" s="89"/>
      <c r="I593" s="89"/>
      <c r="J593" s="89"/>
      <c r="K593" s="89"/>
      <c r="L593" s="89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89"/>
      <c r="Z593" s="89"/>
    </row>
    <row r="594" spans="1:26" ht="12.75" customHeight="1">
      <c r="A594" s="180"/>
      <c r="B594" s="180"/>
      <c r="C594" s="89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  <c r="Z594" s="89"/>
    </row>
    <row r="595" spans="1:26" ht="12.75" customHeight="1">
      <c r="A595" s="180"/>
      <c r="B595" s="180"/>
      <c r="C595" s="89"/>
      <c r="D595" s="89"/>
      <c r="E595" s="89"/>
      <c r="F595" s="89"/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  <c r="Z595" s="89"/>
    </row>
    <row r="596" spans="1:26" ht="12.75" customHeight="1">
      <c r="A596" s="180"/>
      <c r="B596" s="180"/>
      <c r="C596" s="89"/>
      <c r="D596" s="89"/>
      <c r="E596" s="89"/>
      <c r="F596" s="89"/>
      <c r="G596" s="89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  <c r="Y596" s="89"/>
      <c r="Z596" s="89"/>
    </row>
    <row r="597" spans="1:26" ht="12.75" customHeight="1">
      <c r="A597" s="180"/>
      <c r="B597" s="180"/>
      <c r="C597" s="89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</row>
    <row r="598" spans="1:26" ht="12.75" customHeight="1">
      <c r="A598" s="180"/>
      <c r="B598" s="180"/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  <c r="Z598" s="89"/>
    </row>
    <row r="599" spans="1:26" ht="12.75" customHeight="1">
      <c r="A599" s="180"/>
      <c r="B599" s="180"/>
      <c r="C599" s="89"/>
      <c r="D599" s="89"/>
      <c r="E599" s="89"/>
      <c r="F599" s="89"/>
      <c r="G599" s="89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89"/>
      <c r="Z599" s="89"/>
    </row>
    <row r="600" spans="1:26" ht="12.75" customHeight="1">
      <c r="A600" s="180"/>
      <c r="B600" s="180"/>
      <c r="C600" s="89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89"/>
      <c r="Z600" s="89"/>
    </row>
    <row r="601" spans="1:26" ht="12.75" customHeight="1">
      <c r="A601" s="180"/>
      <c r="B601" s="180"/>
      <c r="C601" s="89"/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89"/>
      <c r="Z601" s="89"/>
    </row>
    <row r="602" spans="1:26" ht="12.75" customHeight="1">
      <c r="A602" s="180"/>
      <c r="B602" s="180"/>
      <c r="C602" s="89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89"/>
      <c r="Z602" s="89"/>
    </row>
    <row r="603" spans="1:26" ht="12.75" customHeight="1">
      <c r="A603" s="180"/>
      <c r="B603" s="180"/>
      <c r="C603" s="89"/>
      <c r="D603" s="89"/>
      <c r="E603" s="89"/>
      <c r="F603" s="89"/>
      <c r="G603" s="89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89"/>
      <c r="Z603" s="89"/>
    </row>
    <row r="604" spans="1:26" ht="12.75" customHeight="1">
      <c r="A604" s="180"/>
      <c r="B604" s="180"/>
      <c r="C604" s="89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89"/>
      <c r="Z604" s="89"/>
    </row>
    <row r="605" spans="1:26" ht="12.75" customHeight="1">
      <c r="A605" s="180"/>
      <c r="B605" s="180"/>
      <c r="C605" s="89"/>
      <c r="D605" s="89"/>
      <c r="E605" s="89"/>
      <c r="F605" s="89"/>
      <c r="G605" s="89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89"/>
      <c r="Z605" s="89"/>
    </row>
    <row r="606" spans="1:26" ht="12.75" customHeight="1">
      <c r="A606" s="180"/>
      <c r="B606" s="180"/>
      <c r="C606" s="89"/>
      <c r="D606" s="89"/>
      <c r="E606" s="89"/>
      <c r="F606" s="89"/>
      <c r="G606" s="89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89"/>
      <c r="Z606" s="89"/>
    </row>
    <row r="607" spans="1:26" ht="12.75" customHeight="1">
      <c r="A607" s="180"/>
      <c r="B607" s="180"/>
      <c r="C607" s="89"/>
      <c r="D607" s="89"/>
      <c r="E607" s="89"/>
      <c r="F607" s="89"/>
      <c r="G607" s="89"/>
      <c r="H607" s="89"/>
      <c r="I607" s="89"/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89"/>
      <c r="Z607" s="89"/>
    </row>
    <row r="608" spans="1:26" ht="12.75" customHeight="1">
      <c r="A608" s="180"/>
      <c r="B608" s="180"/>
      <c r="C608" s="89"/>
      <c r="D608" s="89"/>
      <c r="E608" s="89"/>
      <c r="F608" s="89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89"/>
      <c r="Z608" s="89"/>
    </row>
    <row r="609" spans="1:26" ht="12.75" customHeight="1">
      <c r="A609" s="180"/>
      <c r="B609" s="180"/>
      <c r="C609" s="89"/>
      <c r="D609" s="89"/>
      <c r="E609" s="89"/>
      <c r="F609" s="89"/>
      <c r="G609" s="89"/>
      <c r="H609" s="89"/>
      <c r="I609" s="89"/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89"/>
      <c r="Z609" s="89"/>
    </row>
    <row r="610" spans="1:26" ht="12.75" customHeight="1">
      <c r="A610" s="180"/>
      <c r="B610" s="180"/>
      <c r="C610" s="89"/>
      <c r="D610" s="89"/>
      <c r="E610" s="89"/>
      <c r="F610" s="89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89"/>
      <c r="Z610" s="89"/>
    </row>
    <row r="611" spans="1:26" ht="12.75" customHeight="1">
      <c r="A611" s="180"/>
      <c r="B611" s="180"/>
      <c r="C611" s="89"/>
      <c r="D611" s="89"/>
      <c r="E611" s="89"/>
      <c r="F611" s="89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89"/>
      <c r="Z611" s="89"/>
    </row>
    <row r="612" spans="1:26" ht="12.75" customHeight="1">
      <c r="A612" s="180"/>
      <c r="B612" s="180"/>
      <c r="C612" s="89"/>
      <c r="D612" s="89"/>
      <c r="E612" s="89"/>
      <c r="F612" s="89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89"/>
      <c r="Z612" s="89"/>
    </row>
    <row r="613" spans="1:26" ht="12.75" customHeight="1">
      <c r="A613" s="180"/>
      <c r="B613" s="180"/>
      <c r="C613" s="89"/>
      <c r="D613" s="89"/>
      <c r="E613" s="89"/>
      <c r="F613" s="89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  <c r="Z613" s="89"/>
    </row>
    <row r="614" spans="1:26" ht="12.75" customHeight="1">
      <c r="A614" s="180"/>
      <c r="B614" s="180"/>
      <c r="C614" s="89"/>
      <c r="D614" s="89"/>
      <c r="E614" s="89"/>
      <c r="F614" s="89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89"/>
      <c r="Z614" s="89"/>
    </row>
    <row r="615" spans="1:26" ht="12.75" customHeight="1">
      <c r="A615" s="180"/>
      <c r="B615" s="180"/>
      <c r="C615" s="89"/>
      <c r="D615" s="89"/>
      <c r="E615" s="89"/>
      <c r="F615" s="89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  <c r="Z615" s="89"/>
    </row>
    <row r="616" spans="1:26" ht="12.75" customHeight="1">
      <c r="A616" s="180"/>
      <c r="B616" s="180"/>
      <c r="C616" s="89"/>
      <c r="D616" s="89"/>
      <c r="E616" s="89"/>
      <c r="F616" s="89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9"/>
    </row>
    <row r="617" spans="1:26" ht="12.75" customHeight="1">
      <c r="A617" s="180"/>
      <c r="B617" s="180"/>
      <c r="C617" s="89"/>
      <c r="D617" s="89"/>
      <c r="E617" s="89"/>
      <c r="F617" s="89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</row>
    <row r="618" spans="1:26" ht="12.75" customHeight="1">
      <c r="A618" s="180"/>
      <c r="B618" s="180"/>
      <c r="C618" s="89"/>
      <c r="D618" s="89"/>
      <c r="E618" s="89"/>
      <c r="F618" s="89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  <c r="Z618" s="89"/>
    </row>
    <row r="619" spans="1:26" ht="12.75" customHeight="1">
      <c r="A619" s="180"/>
      <c r="B619" s="180"/>
      <c r="C619" s="89"/>
      <c r="D619" s="89"/>
      <c r="E619" s="89"/>
      <c r="F619" s="89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9"/>
    </row>
    <row r="620" spans="1:26" ht="12.75" customHeight="1">
      <c r="A620" s="180"/>
      <c r="B620" s="180"/>
      <c r="C620" s="89"/>
      <c r="D620" s="89"/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89"/>
    </row>
    <row r="621" spans="1:26" ht="12.75" customHeight="1">
      <c r="A621" s="180"/>
      <c r="B621" s="180"/>
      <c r="C621" s="89"/>
      <c r="D621" s="89"/>
      <c r="E621" s="89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89"/>
    </row>
    <row r="622" spans="1:26" ht="12.75" customHeight="1">
      <c r="A622" s="180"/>
      <c r="B622" s="180"/>
      <c r="C622" s="89"/>
      <c r="D622" s="89"/>
      <c r="E622" s="89"/>
      <c r="F622" s="89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89"/>
    </row>
    <row r="623" spans="1:26" ht="12.75" customHeight="1">
      <c r="A623" s="180"/>
      <c r="B623" s="180"/>
      <c r="C623" s="89"/>
      <c r="D623" s="89"/>
      <c r="E623" s="89"/>
      <c r="F623" s="89"/>
      <c r="G623" s="89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89"/>
      <c r="Z623" s="89"/>
    </row>
    <row r="624" spans="1:26" ht="12.75" customHeight="1">
      <c r="A624" s="180"/>
      <c r="B624" s="180"/>
      <c r="C624" s="89"/>
      <c r="D624" s="89"/>
      <c r="E624" s="89"/>
      <c r="F624" s="89"/>
      <c r="G624" s="89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89"/>
    </row>
    <row r="625" spans="1:26" ht="12.75" customHeight="1">
      <c r="A625" s="180"/>
      <c r="B625" s="180"/>
      <c r="C625" s="89"/>
      <c r="D625" s="89"/>
      <c r="E625" s="89"/>
      <c r="F625" s="89"/>
      <c r="G625" s="89"/>
      <c r="H625" s="89"/>
      <c r="I625" s="89"/>
      <c r="J625" s="89"/>
      <c r="K625" s="89"/>
      <c r="L625" s="89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  <c r="Z625" s="89"/>
    </row>
    <row r="626" spans="1:26" ht="12.75" customHeight="1">
      <c r="A626" s="180"/>
      <c r="B626" s="180"/>
      <c r="C626" s="89"/>
      <c r="D626" s="89"/>
      <c r="E626" s="89"/>
      <c r="F626" s="89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  <c r="Y626" s="89"/>
      <c r="Z626" s="89"/>
    </row>
    <row r="627" spans="1:26" ht="12.75" customHeight="1">
      <c r="A627" s="180"/>
      <c r="B627" s="180"/>
      <c r="C627" s="89"/>
      <c r="D627" s="89"/>
      <c r="E627" s="89"/>
      <c r="F627" s="89"/>
      <c r="G627" s="89"/>
      <c r="H627" s="89"/>
      <c r="I627" s="89"/>
      <c r="J627" s="89"/>
      <c r="K627" s="89"/>
      <c r="L627" s="89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  <c r="Y627" s="89"/>
      <c r="Z627" s="89"/>
    </row>
    <row r="628" spans="1:26" ht="12.75" customHeight="1">
      <c r="A628" s="180"/>
      <c r="B628" s="180"/>
      <c r="C628" s="89"/>
      <c r="D628" s="89"/>
      <c r="E628" s="89"/>
      <c r="F628" s="89"/>
      <c r="G628" s="89"/>
      <c r="H628" s="89"/>
      <c r="I628" s="89"/>
      <c r="J628" s="89"/>
      <c r="K628" s="89"/>
      <c r="L628" s="89"/>
      <c r="M628" s="89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  <c r="Y628" s="89"/>
      <c r="Z628" s="89"/>
    </row>
    <row r="629" spans="1:26" ht="12.75" customHeight="1">
      <c r="A629" s="180"/>
      <c r="B629" s="180"/>
      <c r="C629" s="89"/>
      <c r="D629" s="89"/>
      <c r="E629" s="89"/>
      <c r="F629" s="89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  <c r="Y629" s="89"/>
      <c r="Z629" s="89"/>
    </row>
    <row r="630" spans="1:26" ht="12.75" customHeight="1">
      <c r="A630" s="180"/>
      <c r="B630" s="180"/>
      <c r="C630" s="89"/>
      <c r="D630" s="89"/>
      <c r="E630" s="89"/>
      <c r="F630" s="89"/>
      <c r="G630" s="89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9"/>
      <c r="Y630" s="89"/>
      <c r="Z630" s="89"/>
    </row>
    <row r="631" spans="1:26" ht="12.75" customHeight="1">
      <c r="A631" s="180"/>
      <c r="B631" s="180"/>
      <c r="C631" s="89"/>
      <c r="D631" s="89"/>
      <c r="E631" s="89"/>
      <c r="F631" s="89"/>
      <c r="G631" s="89"/>
      <c r="H631" s="89"/>
      <c r="I631" s="89"/>
      <c r="J631" s="89"/>
      <c r="K631" s="89"/>
      <c r="L631" s="89"/>
      <c r="M631" s="89"/>
      <c r="N631" s="89"/>
      <c r="O631" s="89"/>
      <c r="P631" s="89"/>
      <c r="Q631" s="89"/>
      <c r="R631" s="89"/>
      <c r="S631" s="89"/>
      <c r="T631" s="89"/>
      <c r="U631" s="89"/>
      <c r="V631" s="89"/>
      <c r="W631" s="89"/>
      <c r="X631" s="89"/>
      <c r="Y631" s="89"/>
      <c r="Z631" s="89"/>
    </row>
    <row r="632" spans="1:26" ht="12.75" customHeight="1">
      <c r="A632" s="180"/>
      <c r="B632" s="180"/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  <c r="Z632" s="89"/>
    </row>
    <row r="633" spans="1:26" ht="12.75" customHeight="1">
      <c r="A633" s="180"/>
      <c r="B633" s="180"/>
      <c r="C633" s="89"/>
      <c r="D633" s="89"/>
      <c r="E633" s="89"/>
      <c r="F633" s="89"/>
      <c r="G633" s="89"/>
      <c r="H633" s="89"/>
      <c r="I633" s="89"/>
      <c r="J633" s="89"/>
      <c r="K633" s="89"/>
      <c r="L633" s="89"/>
      <c r="M633" s="89"/>
      <c r="N633" s="89"/>
      <c r="O633" s="89"/>
      <c r="P633" s="89"/>
      <c r="Q633" s="89"/>
      <c r="R633" s="89"/>
      <c r="S633" s="89"/>
      <c r="T633" s="89"/>
      <c r="U633" s="89"/>
      <c r="V633" s="89"/>
      <c r="W633" s="89"/>
      <c r="X633" s="89"/>
      <c r="Y633" s="89"/>
      <c r="Z633" s="89"/>
    </row>
    <row r="634" spans="1:26" ht="12.75" customHeight="1">
      <c r="A634" s="180"/>
      <c r="B634" s="180"/>
      <c r="C634" s="89"/>
      <c r="D634" s="89"/>
      <c r="E634" s="89"/>
      <c r="F634" s="89"/>
      <c r="G634" s="89"/>
      <c r="H634" s="89"/>
      <c r="I634" s="89"/>
      <c r="J634" s="89"/>
      <c r="K634" s="89"/>
      <c r="L634" s="89"/>
      <c r="M634" s="89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9"/>
      <c r="Y634" s="89"/>
      <c r="Z634" s="89"/>
    </row>
    <row r="635" spans="1:26" ht="12.75" customHeight="1">
      <c r="A635" s="180"/>
      <c r="B635" s="180"/>
      <c r="C635" s="89"/>
      <c r="D635" s="89"/>
      <c r="E635" s="89"/>
      <c r="F635" s="89"/>
      <c r="G635" s="89"/>
      <c r="H635" s="89"/>
      <c r="I635" s="89"/>
      <c r="J635" s="89"/>
      <c r="K635" s="89"/>
      <c r="L635" s="89"/>
      <c r="M635" s="89"/>
      <c r="N635" s="89"/>
      <c r="O635" s="89"/>
      <c r="P635" s="89"/>
      <c r="Q635" s="89"/>
      <c r="R635" s="89"/>
      <c r="S635" s="89"/>
      <c r="T635" s="89"/>
      <c r="U635" s="89"/>
      <c r="V635" s="89"/>
      <c r="W635" s="89"/>
      <c r="X635" s="89"/>
      <c r="Y635" s="89"/>
      <c r="Z635" s="89"/>
    </row>
    <row r="636" spans="1:26" ht="12.75" customHeight="1">
      <c r="A636" s="180"/>
      <c r="B636" s="180"/>
      <c r="C636" s="89"/>
      <c r="D636" s="89"/>
      <c r="E636" s="89"/>
      <c r="F636" s="89"/>
      <c r="G636" s="89"/>
      <c r="H636" s="89"/>
      <c r="I636" s="89"/>
      <c r="J636" s="89"/>
      <c r="K636" s="89"/>
      <c r="L636" s="89"/>
      <c r="M636" s="89"/>
      <c r="N636" s="89"/>
      <c r="O636" s="89"/>
      <c r="P636" s="89"/>
      <c r="Q636" s="89"/>
      <c r="R636" s="89"/>
      <c r="S636" s="89"/>
      <c r="T636" s="89"/>
      <c r="U636" s="89"/>
      <c r="V636" s="89"/>
      <c r="W636" s="89"/>
      <c r="X636" s="89"/>
      <c r="Y636" s="89"/>
      <c r="Z636" s="89"/>
    </row>
    <row r="637" spans="1:26" ht="12.75" customHeight="1">
      <c r="A637" s="180"/>
      <c r="B637" s="180"/>
      <c r="C637" s="89"/>
      <c r="D637" s="89"/>
      <c r="E637" s="89"/>
      <c r="F637" s="89"/>
      <c r="G637" s="89"/>
      <c r="H637" s="89"/>
      <c r="I637" s="89"/>
      <c r="J637" s="89"/>
      <c r="K637" s="89"/>
      <c r="L637" s="89"/>
      <c r="M637" s="89"/>
      <c r="N637" s="89"/>
      <c r="O637" s="89"/>
      <c r="P637" s="89"/>
      <c r="Q637" s="89"/>
      <c r="R637" s="89"/>
      <c r="S637" s="89"/>
      <c r="T637" s="89"/>
      <c r="U637" s="89"/>
      <c r="V637" s="89"/>
      <c r="W637" s="89"/>
      <c r="X637" s="89"/>
      <c r="Y637" s="89"/>
      <c r="Z637" s="89"/>
    </row>
    <row r="638" spans="1:26" ht="12.75" customHeight="1">
      <c r="A638" s="180"/>
      <c r="B638" s="180"/>
      <c r="C638" s="89"/>
      <c r="D638" s="89"/>
      <c r="E638" s="89"/>
      <c r="F638" s="89"/>
      <c r="G638" s="89"/>
      <c r="H638" s="89"/>
      <c r="I638" s="89"/>
      <c r="J638" s="89"/>
      <c r="K638" s="89"/>
      <c r="L638" s="89"/>
      <c r="M638" s="89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  <c r="Y638" s="89"/>
      <c r="Z638" s="89"/>
    </row>
    <row r="639" spans="1:26" ht="12.75" customHeight="1">
      <c r="A639" s="180"/>
      <c r="B639" s="180"/>
      <c r="C639" s="89"/>
      <c r="D639" s="89"/>
      <c r="E639" s="89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  <c r="Y639" s="89"/>
      <c r="Z639" s="89"/>
    </row>
    <row r="640" spans="1:26" ht="12.75" customHeight="1">
      <c r="A640" s="180"/>
      <c r="B640" s="180"/>
      <c r="C640" s="89"/>
      <c r="D640" s="89"/>
      <c r="E640" s="89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9"/>
      <c r="Y640" s="89"/>
      <c r="Z640" s="89"/>
    </row>
    <row r="641" spans="1:26" ht="12.75" customHeight="1">
      <c r="A641" s="180"/>
      <c r="B641" s="180"/>
      <c r="C641" s="89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  <c r="Y641" s="89"/>
      <c r="Z641" s="89"/>
    </row>
    <row r="642" spans="1:26" ht="12.75" customHeight="1">
      <c r="A642" s="180"/>
      <c r="B642" s="180"/>
      <c r="C642" s="89"/>
      <c r="D642" s="89"/>
      <c r="E642" s="89"/>
      <c r="F642" s="89"/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  <c r="Y642" s="89"/>
      <c r="Z642" s="89"/>
    </row>
    <row r="643" spans="1:26" ht="12.75" customHeight="1">
      <c r="A643" s="180"/>
      <c r="B643" s="180"/>
      <c r="C643" s="89"/>
      <c r="D643" s="89"/>
      <c r="E643" s="89"/>
      <c r="F643" s="89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  <c r="Y643" s="89"/>
      <c r="Z643" s="89"/>
    </row>
    <row r="644" spans="1:26" ht="12.75" customHeight="1">
      <c r="A644" s="180"/>
      <c r="B644" s="180"/>
      <c r="C644" s="89"/>
      <c r="D644" s="89"/>
      <c r="E644" s="89"/>
      <c r="F644" s="89"/>
      <c r="G644" s="89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9"/>
      <c r="Y644" s="89"/>
      <c r="Z644" s="89"/>
    </row>
    <row r="645" spans="1:26" ht="12.75" customHeight="1">
      <c r="A645" s="180"/>
      <c r="B645" s="180"/>
      <c r="C645" s="89"/>
      <c r="D645" s="89"/>
      <c r="E645" s="89"/>
      <c r="F645" s="89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  <c r="Y645" s="89"/>
      <c r="Z645" s="89"/>
    </row>
    <row r="646" spans="1:26" ht="12.75" customHeight="1">
      <c r="A646" s="180"/>
      <c r="B646" s="180"/>
      <c r="C646" s="89"/>
      <c r="D646" s="89"/>
      <c r="E646" s="89"/>
      <c r="F646" s="89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  <c r="Y646" s="89"/>
      <c r="Z646" s="89"/>
    </row>
    <row r="647" spans="1:26" ht="12.75" customHeight="1">
      <c r="A647" s="180"/>
      <c r="B647" s="180"/>
      <c r="C647" s="89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9"/>
    </row>
    <row r="648" spans="1:26" ht="12.75" customHeight="1">
      <c r="A648" s="180"/>
      <c r="B648" s="180"/>
      <c r="C648" s="89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  <c r="Z648" s="89"/>
    </row>
    <row r="649" spans="1:26" ht="12.75" customHeight="1">
      <c r="A649" s="180"/>
      <c r="B649" s="180"/>
      <c r="C649" s="89"/>
      <c r="D649" s="89"/>
      <c r="E649" s="89"/>
      <c r="F649" s="89"/>
      <c r="G649" s="89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9"/>
      <c r="Y649" s="89"/>
      <c r="Z649" s="89"/>
    </row>
    <row r="650" spans="1:26" ht="12.75" customHeight="1">
      <c r="A650" s="180"/>
      <c r="B650" s="180"/>
      <c r="C650" s="89"/>
      <c r="D650" s="89"/>
      <c r="E650" s="89"/>
      <c r="F650" s="89"/>
      <c r="G650" s="89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  <c r="Y650" s="89"/>
      <c r="Z650" s="89"/>
    </row>
    <row r="651" spans="1:26" ht="12.75" customHeight="1">
      <c r="A651" s="180"/>
      <c r="B651" s="180"/>
      <c r="C651" s="89"/>
      <c r="D651" s="89"/>
      <c r="E651" s="89"/>
      <c r="F651" s="89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9"/>
      <c r="Y651" s="89"/>
      <c r="Z651" s="89"/>
    </row>
    <row r="652" spans="1:26" ht="12.75" customHeight="1">
      <c r="A652" s="180"/>
      <c r="B652" s="180"/>
      <c r="C652" s="89"/>
      <c r="D652" s="89"/>
      <c r="E652" s="89"/>
      <c r="F652" s="89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  <c r="Y652" s="89"/>
      <c r="Z652" s="89"/>
    </row>
    <row r="653" spans="1:26" ht="12.75" customHeight="1">
      <c r="A653" s="180"/>
      <c r="B653" s="180"/>
      <c r="C653" s="89"/>
      <c r="D653" s="89"/>
      <c r="E653" s="89"/>
      <c r="F653" s="89"/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  <c r="Y653" s="89"/>
      <c r="Z653" s="89"/>
    </row>
    <row r="654" spans="1:26" ht="12.75" customHeight="1">
      <c r="A654" s="180"/>
      <c r="B654" s="180"/>
      <c r="C654" s="89"/>
      <c r="D654" s="89"/>
      <c r="E654" s="89"/>
      <c r="F654" s="89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  <c r="Y654" s="89"/>
      <c r="Z654" s="89"/>
    </row>
    <row r="655" spans="1:26" ht="12.75" customHeight="1">
      <c r="A655" s="180"/>
      <c r="B655" s="180"/>
      <c r="C655" s="89"/>
      <c r="D655" s="89"/>
      <c r="E655" s="89"/>
      <c r="F655" s="89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  <c r="Y655" s="89"/>
      <c r="Z655" s="89"/>
    </row>
    <row r="656" spans="1:26" ht="12.75" customHeight="1">
      <c r="A656" s="180"/>
      <c r="B656" s="180"/>
      <c r="C656" s="89"/>
      <c r="D656" s="89"/>
      <c r="E656" s="89"/>
      <c r="F656" s="89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  <c r="Z656" s="89"/>
    </row>
    <row r="657" spans="1:26" ht="12.75" customHeight="1">
      <c r="A657" s="180"/>
      <c r="B657" s="180"/>
      <c r="C657" s="89"/>
      <c r="D657" s="89"/>
      <c r="E657" s="89"/>
      <c r="F657" s="89"/>
      <c r="G657" s="89"/>
      <c r="H657" s="89"/>
      <c r="I657" s="89"/>
      <c r="J657" s="89"/>
      <c r="K657" s="89"/>
      <c r="L657" s="89"/>
      <c r="M657" s="89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9"/>
      <c r="Y657" s="89"/>
      <c r="Z657" s="89"/>
    </row>
    <row r="658" spans="1:26" ht="12.75" customHeight="1">
      <c r="A658" s="180"/>
      <c r="B658" s="180"/>
      <c r="C658" s="89"/>
      <c r="D658" s="89"/>
      <c r="E658" s="89"/>
      <c r="F658" s="89"/>
      <c r="G658" s="89"/>
      <c r="H658" s="89"/>
      <c r="I658" s="89"/>
      <c r="J658" s="89"/>
      <c r="K658" s="89"/>
      <c r="L658" s="89"/>
      <c r="M658" s="89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89"/>
      <c r="Z658" s="89"/>
    </row>
    <row r="659" spans="1:26" ht="12.75" customHeight="1">
      <c r="A659" s="180"/>
      <c r="B659" s="180"/>
      <c r="C659" s="89"/>
      <c r="D659" s="89"/>
      <c r="E659" s="89"/>
      <c r="F659" s="89"/>
      <c r="G659" s="89"/>
      <c r="H659" s="89"/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9"/>
      <c r="Y659" s="89"/>
      <c r="Z659" s="89"/>
    </row>
    <row r="660" spans="1:26" ht="12.75" customHeight="1">
      <c r="A660" s="180"/>
      <c r="B660" s="180"/>
      <c r="C660" s="89"/>
      <c r="D660" s="89"/>
      <c r="E660" s="89"/>
      <c r="F660" s="89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  <c r="Z660" s="89"/>
    </row>
    <row r="661" spans="1:26" ht="12.75" customHeight="1">
      <c r="A661" s="180"/>
      <c r="B661" s="180"/>
      <c r="C661" s="89"/>
      <c r="D661" s="89"/>
      <c r="E661" s="89"/>
      <c r="F661" s="89"/>
      <c r="G661" s="89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  <c r="Y661" s="89"/>
      <c r="Z661" s="89"/>
    </row>
    <row r="662" spans="1:26" ht="12.75" customHeight="1">
      <c r="A662" s="180"/>
      <c r="B662" s="180"/>
      <c r="C662" s="89"/>
      <c r="D662" s="89"/>
      <c r="E662" s="89"/>
      <c r="F662" s="89"/>
      <c r="G662" s="89"/>
      <c r="H662" s="89"/>
      <c r="I662" s="89"/>
      <c r="J662" s="89"/>
      <c r="K662" s="89"/>
      <c r="L662" s="89"/>
      <c r="M662" s="89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  <c r="Z662" s="89"/>
    </row>
    <row r="663" spans="1:26" ht="12.75" customHeight="1">
      <c r="A663" s="180"/>
      <c r="B663" s="180"/>
      <c r="C663" s="89"/>
      <c r="D663" s="89"/>
      <c r="E663" s="89"/>
      <c r="F663" s="89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  <c r="Y663" s="89"/>
      <c r="Z663" s="89"/>
    </row>
    <row r="664" spans="1:26" ht="12.75" customHeight="1">
      <c r="A664" s="180"/>
      <c r="B664" s="180"/>
      <c r="C664" s="89"/>
      <c r="D664" s="89"/>
      <c r="E664" s="89"/>
      <c r="F664" s="89"/>
      <c r="G664" s="89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  <c r="Y664" s="89"/>
      <c r="Z664" s="89"/>
    </row>
    <row r="665" spans="1:26" ht="12.75" customHeight="1">
      <c r="A665" s="180"/>
      <c r="B665" s="180"/>
      <c r="C665" s="89"/>
      <c r="D665" s="89"/>
      <c r="E665" s="89"/>
      <c r="F665" s="89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  <c r="Z665" s="89"/>
    </row>
    <row r="666" spans="1:26" ht="12.75" customHeight="1">
      <c r="A666" s="180"/>
      <c r="B666" s="180"/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  <c r="Z666" s="89"/>
    </row>
    <row r="667" spans="1:26" ht="12.75" customHeight="1">
      <c r="A667" s="180"/>
      <c r="B667" s="180"/>
      <c r="C667" s="89"/>
      <c r="D667" s="89"/>
      <c r="E667" s="89"/>
      <c r="F667" s="89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9"/>
    </row>
    <row r="668" spans="1:26" ht="12.75" customHeight="1">
      <c r="A668" s="180"/>
      <c r="B668" s="180"/>
      <c r="C668" s="89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  <c r="Z668" s="89"/>
    </row>
    <row r="669" spans="1:26" ht="12.75" customHeight="1">
      <c r="A669" s="180"/>
      <c r="B669" s="180"/>
      <c r="C669" s="89"/>
      <c r="D669" s="89"/>
      <c r="E669" s="89"/>
      <c r="F669" s="89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  <c r="Z669" s="89"/>
    </row>
    <row r="670" spans="1:26" ht="12.75" customHeight="1">
      <c r="A670" s="180"/>
      <c r="B670" s="180"/>
      <c r="C670" s="89"/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</row>
    <row r="671" spans="1:26" ht="12.75" customHeight="1">
      <c r="A671" s="180"/>
      <c r="B671" s="180"/>
      <c r="C671" s="89"/>
      <c r="D671" s="89"/>
      <c r="E671" s="89"/>
      <c r="F671" s="89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  <c r="Z671" s="89"/>
    </row>
    <row r="672" spans="1:26" ht="12.75" customHeight="1">
      <c r="A672" s="180"/>
      <c r="B672" s="180"/>
      <c r="C672" s="89"/>
      <c r="D672" s="89"/>
      <c r="E672" s="89"/>
      <c r="F672" s="89"/>
      <c r="G672" s="89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  <c r="Z672" s="89"/>
    </row>
    <row r="673" spans="1:26" ht="12.75" customHeight="1">
      <c r="A673" s="180"/>
      <c r="B673" s="180"/>
      <c r="C673" s="89"/>
      <c r="D673" s="89"/>
      <c r="E673" s="89"/>
      <c r="F673" s="89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  <c r="Z673" s="89"/>
    </row>
    <row r="674" spans="1:26" ht="12.75" customHeight="1">
      <c r="A674" s="180"/>
      <c r="B674" s="180"/>
      <c r="C674" s="89"/>
      <c r="D674" s="89"/>
      <c r="E674" s="89"/>
      <c r="F674" s="89"/>
      <c r="G674" s="89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  <c r="Z674" s="89"/>
    </row>
    <row r="675" spans="1:26" ht="12.75" customHeight="1">
      <c r="A675" s="180"/>
      <c r="B675" s="180"/>
      <c r="C675" s="89"/>
      <c r="D675" s="89"/>
      <c r="E675" s="89"/>
      <c r="F675" s="89"/>
      <c r="G675" s="89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  <c r="Z675" s="89"/>
    </row>
    <row r="676" spans="1:26" ht="12.75" customHeight="1">
      <c r="A676" s="180"/>
      <c r="B676" s="180"/>
      <c r="C676" s="89"/>
      <c r="D676" s="89"/>
      <c r="E676" s="89"/>
      <c r="F676" s="89"/>
      <c r="G676" s="89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  <c r="Z676" s="89"/>
    </row>
    <row r="677" spans="1:26" ht="12.75" customHeight="1">
      <c r="A677" s="180"/>
      <c r="B677" s="180"/>
      <c r="C677" s="89"/>
      <c r="D677" s="89"/>
      <c r="E677" s="89"/>
      <c r="F677" s="89"/>
      <c r="G677" s="89"/>
      <c r="H677" s="89"/>
      <c r="I677" s="89"/>
      <c r="J677" s="89"/>
      <c r="K677" s="89"/>
      <c r="L677" s="89"/>
      <c r="M677" s="89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  <c r="Y677" s="89"/>
      <c r="Z677" s="89"/>
    </row>
    <row r="678" spans="1:26" ht="12.75" customHeight="1">
      <c r="A678" s="180"/>
      <c r="B678" s="180"/>
      <c r="C678" s="89"/>
      <c r="D678" s="89"/>
      <c r="E678" s="89"/>
      <c r="F678" s="89"/>
      <c r="G678" s="89"/>
      <c r="H678" s="89"/>
      <c r="I678" s="89"/>
      <c r="J678" s="89"/>
      <c r="K678" s="89"/>
      <c r="L678" s="89"/>
      <c r="M678" s="89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  <c r="Y678" s="89"/>
      <c r="Z678" s="89"/>
    </row>
    <row r="679" spans="1:26" ht="12.75" customHeight="1">
      <c r="A679" s="180"/>
      <c r="B679" s="180"/>
      <c r="C679" s="89"/>
      <c r="D679" s="89"/>
      <c r="E679" s="89"/>
      <c r="F679" s="89"/>
      <c r="G679" s="89"/>
      <c r="H679" s="89"/>
      <c r="I679" s="89"/>
      <c r="J679" s="89"/>
      <c r="K679" s="89"/>
      <c r="L679" s="89"/>
      <c r="M679" s="89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  <c r="Y679" s="89"/>
      <c r="Z679" s="89"/>
    </row>
    <row r="680" spans="1:26" ht="12.75" customHeight="1">
      <c r="A680" s="180"/>
      <c r="B680" s="180"/>
      <c r="C680" s="89"/>
      <c r="D680" s="89"/>
      <c r="E680" s="89"/>
      <c r="F680" s="89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  <c r="Y680" s="89"/>
      <c r="Z680" s="89"/>
    </row>
    <row r="681" spans="1:26" ht="12.75" customHeight="1">
      <c r="A681" s="180"/>
      <c r="B681" s="180"/>
      <c r="C681" s="89"/>
      <c r="D681" s="89"/>
      <c r="E681" s="89"/>
      <c r="F681" s="89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  <c r="Z681" s="89"/>
    </row>
    <row r="682" spans="1:26" ht="12.75" customHeight="1">
      <c r="A682" s="180"/>
      <c r="B682" s="180"/>
      <c r="C682" s="89"/>
      <c r="D682" s="89"/>
      <c r="E682" s="89"/>
      <c r="F682" s="89"/>
      <c r="G682" s="89"/>
      <c r="H682" s="89"/>
      <c r="I682" s="89"/>
      <c r="J682" s="89"/>
      <c r="K682" s="89"/>
      <c r="L682" s="89"/>
      <c r="M682" s="89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  <c r="Y682" s="89"/>
      <c r="Z682" s="89"/>
    </row>
    <row r="683" spans="1:26" ht="12.75" customHeight="1">
      <c r="A683" s="180"/>
      <c r="B683" s="180"/>
      <c r="C683" s="89"/>
      <c r="D683" s="89"/>
      <c r="E683" s="89"/>
      <c r="F683" s="89"/>
      <c r="G683" s="89"/>
      <c r="H683" s="89"/>
      <c r="I683" s="89"/>
      <c r="J683" s="89"/>
      <c r="K683" s="89"/>
      <c r="L683" s="89"/>
      <c r="M683" s="89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  <c r="Y683" s="89"/>
      <c r="Z683" s="89"/>
    </row>
    <row r="684" spans="1:26" ht="12.75" customHeight="1">
      <c r="A684" s="180"/>
      <c r="B684" s="180"/>
      <c r="C684" s="89"/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9"/>
    </row>
    <row r="685" spans="1:26" ht="12.75" customHeight="1">
      <c r="A685" s="180"/>
      <c r="B685" s="180"/>
      <c r="C685" s="89"/>
      <c r="D685" s="89"/>
      <c r="E685" s="89"/>
      <c r="F685" s="89"/>
      <c r="G685" s="89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  <c r="Z685" s="89"/>
    </row>
    <row r="686" spans="1:26" ht="12.75" customHeight="1">
      <c r="A686" s="180"/>
      <c r="B686" s="180"/>
      <c r="C686" s="89"/>
      <c r="D686" s="89"/>
      <c r="E686" s="89"/>
      <c r="F686" s="89"/>
      <c r="G686" s="89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  <c r="Y686" s="89"/>
      <c r="Z686" s="89"/>
    </row>
    <row r="687" spans="1:26" ht="12.75" customHeight="1">
      <c r="A687" s="180"/>
      <c r="B687" s="180"/>
      <c r="C687" s="89"/>
      <c r="D687" s="89"/>
      <c r="E687" s="89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</row>
    <row r="688" spans="1:26" ht="12.75" customHeight="1">
      <c r="A688" s="180"/>
      <c r="B688" s="180"/>
      <c r="C688" s="89"/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89"/>
    </row>
    <row r="689" spans="1:26" ht="12.75" customHeight="1">
      <c r="A689" s="180"/>
      <c r="B689" s="180"/>
      <c r="C689" s="89"/>
      <c r="D689" s="89"/>
      <c r="E689" s="89"/>
      <c r="F689" s="89"/>
      <c r="G689" s="89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  <c r="Z689" s="89"/>
    </row>
    <row r="690" spans="1:26" ht="12.75" customHeight="1">
      <c r="A690" s="180"/>
      <c r="B690" s="180"/>
      <c r="C690" s="89"/>
      <c r="D690" s="89"/>
      <c r="E690" s="89"/>
      <c r="F690" s="89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  <c r="Z690" s="89"/>
    </row>
    <row r="691" spans="1:26" ht="12.75" customHeight="1">
      <c r="A691" s="180"/>
      <c r="B691" s="180"/>
      <c r="C691" s="89"/>
      <c r="D691" s="89"/>
      <c r="E691" s="89"/>
      <c r="F691" s="89"/>
      <c r="G691" s="89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  <c r="Z691" s="89"/>
    </row>
    <row r="692" spans="1:26" ht="12.75" customHeight="1">
      <c r="A692" s="180"/>
      <c r="B692" s="180"/>
      <c r="C692" s="89"/>
      <c r="D692" s="89"/>
      <c r="E692" s="89"/>
      <c r="F692" s="89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  <c r="Z692" s="89"/>
    </row>
    <row r="693" spans="1:26" ht="12.75" customHeight="1">
      <c r="A693" s="180"/>
      <c r="B693" s="180"/>
      <c r="C693" s="89"/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  <c r="Z693" s="89"/>
    </row>
    <row r="694" spans="1:26" ht="12.75" customHeight="1">
      <c r="A694" s="180"/>
      <c r="B694" s="180"/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  <c r="Z694" s="89"/>
    </row>
    <row r="695" spans="1:26" ht="12.75" customHeight="1">
      <c r="A695" s="180"/>
      <c r="B695" s="180"/>
      <c r="C695" s="89"/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  <c r="Z695" s="89"/>
    </row>
    <row r="696" spans="1:26" ht="12.75" customHeight="1">
      <c r="A696" s="180"/>
      <c r="B696" s="180"/>
      <c r="C696" s="89"/>
      <c r="D696" s="89"/>
      <c r="E696" s="89"/>
      <c r="F696" s="89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</row>
    <row r="697" spans="1:26" ht="12.75" customHeight="1">
      <c r="A697" s="180"/>
      <c r="B697" s="180"/>
      <c r="C697" s="89"/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  <c r="Z697" s="89"/>
    </row>
    <row r="698" spans="1:26" ht="12.75" customHeight="1">
      <c r="A698" s="180"/>
      <c r="B698" s="180"/>
      <c r="C698" s="89"/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</row>
    <row r="699" spans="1:26" ht="12.75" customHeight="1">
      <c r="A699" s="180"/>
      <c r="B699" s="180"/>
      <c r="C699" s="89"/>
      <c r="D699" s="89"/>
      <c r="E699" s="89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</row>
    <row r="700" spans="1:26" ht="12.75" customHeight="1">
      <c r="A700" s="180"/>
      <c r="B700" s="180"/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</row>
    <row r="701" spans="1:26" ht="12.75" customHeight="1">
      <c r="A701" s="180"/>
      <c r="B701" s="180"/>
      <c r="C701" s="89"/>
      <c r="D701" s="89"/>
      <c r="E701" s="89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</row>
    <row r="702" spans="1:26" ht="12.75" customHeight="1">
      <c r="A702" s="180"/>
      <c r="B702" s="180"/>
      <c r="C702" s="89"/>
      <c r="D702" s="89"/>
      <c r="E702" s="89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</row>
    <row r="703" spans="1:26" ht="12.75" customHeight="1">
      <c r="A703" s="180"/>
      <c r="B703" s="180"/>
      <c r="C703" s="89"/>
      <c r="D703" s="89"/>
      <c r="E703" s="89"/>
      <c r="F703" s="89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</row>
    <row r="704" spans="1:26" ht="12.75" customHeight="1">
      <c r="A704" s="180"/>
      <c r="B704" s="180"/>
      <c r="C704" s="89"/>
      <c r="D704" s="89"/>
      <c r="E704" s="89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</row>
    <row r="705" spans="1:26" ht="12.75" customHeight="1">
      <c r="A705" s="180"/>
      <c r="B705" s="180"/>
      <c r="C705" s="89"/>
      <c r="D705" s="89"/>
      <c r="E705" s="89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</row>
    <row r="706" spans="1:26" ht="12.75" customHeight="1">
      <c r="A706" s="180"/>
      <c r="B706" s="180"/>
      <c r="C706" s="89"/>
      <c r="D706" s="89"/>
      <c r="E706" s="89"/>
      <c r="F706" s="89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</row>
    <row r="707" spans="1:26" ht="12.75" customHeight="1">
      <c r="A707" s="180"/>
      <c r="B707" s="180"/>
      <c r="C707" s="89"/>
      <c r="D707" s="89"/>
      <c r="E707" s="89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</row>
    <row r="708" spans="1:26" ht="12.75" customHeight="1">
      <c r="A708" s="180"/>
      <c r="B708" s="180"/>
      <c r="C708" s="89"/>
      <c r="D708" s="89"/>
      <c r="E708" s="89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</row>
    <row r="709" spans="1:26" ht="12.75" customHeight="1">
      <c r="A709" s="180"/>
      <c r="B709" s="180"/>
      <c r="C709" s="89"/>
      <c r="D709" s="89"/>
      <c r="E709" s="89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</row>
    <row r="710" spans="1:26" ht="12.75" customHeight="1">
      <c r="A710" s="180"/>
      <c r="B710" s="180"/>
      <c r="C710" s="89"/>
      <c r="D710" s="89"/>
      <c r="E710" s="89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</row>
    <row r="711" spans="1:26" ht="12.75" customHeight="1">
      <c r="A711" s="180"/>
      <c r="B711" s="180"/>
      <c r="C711" s="89"/>
      <c r="D711" s="89"/>
      <c r="E711" s="89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</row>
    <row r="712" spans="1:26" ht="12.75" customHeight="1">
      <c r="A712" s="180"/>
      <c r="B712" s="180"/>
      <c r="C712" s="89"/>
      <c r="D712" s="89"/>
      <c r="E712" s="89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</row>
    <row r="713" spans="1:26" ht="12.75" customHeight="1">
      <c r="A713" s="180"/>
      <c r="B713" s="180"/>
      <c r="C713" s="89"/>
      <c r="D713" s="89"/>
      <c r="E713" s="89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</row>
    <row r="714" spans="1:26" ht="12.75" customHeight="1">
      <c r="A714" s="180"/>
      <c r="B714" s="180"/>
      <c r="C714" s="89"/>
      <c r="D714" s="89"/>
      <c r="E714" s="89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</row>
    <row r="715" spans="1:26" ht="12.75" customHeight="1">
      <c r="A715" s="180"/>
      <c r="B715" s="180"/>
      <c r="C715" s="89"/>
      <c r="D715" s="89"/>
      <c r="E715" s="89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</row>
    <row r="716" spans="1:26" ht="12.75" customHeight="1">
      <c r="A716" s="180"/>
      <c r="B716" s="180"/>
      <c r="C716" s="89"/>
      <c r="D716" s="89"/>
      <c r="E716" s="89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</row>
    <row r="717" spans="1:26" ht="12.75" customHeight="1">
      <c r="A717" s="180"/>
      <c r="B717" s="180"/>
      <c r="C717" s="89"/>
      <c r="D717" s="89"/>
      <c r="E717" s="89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</row>
    <row r="718" spans="1:26" ht="12.75" customHeight="1">
      <c r="A718" s="180"/>
      <c r="B718" s="180"/>
      <c r="C718" s="89"/>
      <c r="D718" s="89"/>
      <c r="E718" s="89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</row>
    <row r="719" spans="1:26" ht="12.75" customHeight="1">
      <c r="A719" s="180"/>
      <c r="B719" s="180"/>
      <c r="C719" s="89"/>
      <c r="D719" s="89"/>
      <c r="E719" s="89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</row>
    <row r="720" spans="1:26" ht="12.75" customHeight="1">
      <c r="A720" s="180"/>
      <c r="B720" s="180"/>
      <c r="C720" s="89"/>
      <c r="D720" s="89"/>
      <c r="E720" s="89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</row>
    <row r="721" spans="1:26" ht="12.75" customHeight="1">
      <c r="A721" s="180"/>
      <c r="B721" s="180"/>
      <c r="C721" s="89"/>
      <c r="D721" s="89"/>
      <c r="E721" s="89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</row>
    <row r="722" spans="1:26" ht="12.75" customHeight="1">
      <c r="A722" s="180"/>
      <c r="B722" s="180"/>
      <c r="C722" s="89"/>
      <c r="D722" s="89"/>
      <c r="E722" s="89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</row>
    <row r="723" spans="1:26" ht="12.75" customHeight="1">
      <c r="A723" s="180"/>
      <c r="B723" s="180"/>
      <c r="C723" s="89"/>
      <c r="D723" s="89"/>
      <c r="E723" s="89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</row>
    <row r="724" spans="1:26" ht="12.75" customHeight="1">
      <c r="A724" s="180"/>
      <c r="B724" s="180"/>
      <c r="C724" s="89"/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</row>
    <row r="725" spans="1:26" ht="12.75" customHeight="1">
      <c r="A725" s="180"/>
      <c r="B725" s="180"/>
      <c r="C725" s="89"/>
      <c r="D725" s="89"/>
      <c r="E725" s="89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</row>
    <row r="726" spans="1:26" ht="12.75" customHeight="1">
      <c r="A726" s="180"/>
      <c r="B726" s="180"/>
      <c r="C726" s="89"/>
      <c r="D726" s="89"/>
      <c r="E726" s="89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</row>
    <row r="727" spans="1:26" ht="12.75" customHeight="1">
      <c r="A727" s="180"/>
      <c r="B727" s="180"/>
      <c r="C727" s="89"/>
      <c r="D727" s="89"/>
      <c r="E727" s="89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</row>
    <row r="728" spans="1:26" ht="12.75" customHeight="1">
      <c r="A728" s="180"/>
      <c r="B728" s="180"/>
      <c r="C728" s="89"/>
      <c r="D728" s="89"/>
      <c r="E728" s="89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</row>
    <row r="729" spans="1:26" ht="12.75" customHeight="1">
      <c r="A729" s="180"/>
      <c r="B729" s="180"/>
      <c r="C729" s="89"/>
      <c r="D729" s="89"/>
      <c r="E729" s="89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</row>
    <row r="730" spans="1:26" ht="12.75" customHeight="1">
      <c r="A730" s="180"/>
      <c r="B730" s="180"/>
      <c r="C730" s="89"/>
      <c r="D730" s="89"/>
      <c r="E730" s="89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</row>
    <row r="731" spans="1:26" ht="12.75" customHeight="1">
      <c r="A731" s="180"/>
      <c r="B731" s="180"/>
      <c r="C731" s="89"/>
      <c r="D731" s="89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</row>
    <row r="732" spans="1:26" ht="12.75" customHeight="1">
      <c r="A732" s="180"/>
      <c r="B732" s="180"/>
      <c r="C732" s="89"/>
      <c r="D732" s="89"/>
      <c r="E732" s="89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</row>
    <row r="733" spans="1:26" ht="12.75" customHeight="1">
      <c r="A733" s="180"/>
      <c r="B733" s="180"/>
      <c r="C733" s="89"/>
      <c r="D733" s="89"/>
      <c r="E733" s="89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</row>
    <row r="734" spans="1:26" ht="12.75" customHeight="1">
      <c r="A734" s="180"/>
      <c r="B734" s="180"/>
      <c r="C734" s="89"/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</row>
    <row r="735" spans="1:26" ht="12.75" customHeight="1">
      <c r="A735" s="180"/>
      <c r="B735" s="180"/>
      <c r="C735" s="89"/>
      <c r="D735" s="89"/>
      <c r="E735" s="89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</row>
    <row r="736" spans="1:26" ht="12.75" customHeight="1">
      <c r="A736" s="180"/>
      <c r="B736" s="180"/>
      <c r="C736" s="89"/>
      <c r="D736" s="89"/>
      <c r="E736" s="89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</row>
    <row r="737" spans="1:26" ht="12.75" customHeight="1">
      <c r="A737" s="180"/>
      <c r="B737" s="180"/>
      <c r="C737" s="89"/>
      <c r="D737" s="89"/>
      <c r="E737" s="89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</row>
    <row r="738" spans="1:26" ht="12.75" customHeight="1">
      <c r="A738" s="180"/>
      <c r="B738" s="180"/>
      <c r="C738" s="89"/>
      <c r="D738" s="89"/>
      <c r="E738" s="89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</row>
    <row r="739" spans="1:26" ht="12.75" customHeight="1">
      <c r="A739" s="180"/>
      <c r="B739" s="180"/>
      <c r="C739" s="89"/>
      <c r="D739" s="89"/>
      <c r="E739" s="89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</row>
    <row r="740" spans="1:26" ht="12.75" customHeight="1">
      <c r="A740" s="180"/>
      <c r="B740" s="180"/>
      <c r="C740" s="89"/>
      <c r="D740" s="89"/>
      <c r="E740" s="89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</row>
    <row r="741" spans="1:26" ht="12.75" customHeight="1">
      <c r="A741" s="180"/>
      <c r="B741" s="180"/>
      <c r="C741" s="89"/>
      <c r="D741" s="89"/>
      <c r="E741" s="89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</row>
    <row r="742" spans="1:26" ht="12.75" customHeight="1">
      <c r="A742" s="180"/>
      <c r="B742" s="180"/>
      <c r="C742" s="89"/>
      <c r="D742" s="89"/>
      <c r="E742" s="89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</row>
    <row r="743" spans="1:26" ht="12.75" customHeight="1">
      <c r="A743" s="180"/>
      <c r="B743" s="180"/>
      <c r="C743" s="89"/>
      <c r="D743" s="89"/>
      <c r="E743" s="89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</row>
    <row r="744" spans="1:26" ht="12.75" customHeight="1">
      <c r="A744" s="180"/>
      <c r="B744" s="180"/>
      <c r="C744" s="89"/>
      <c r="D744" s="89"/>
      <c r="E744" s="89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</row>
    <row r="745" spans="1:26" ht="12.75" customHeight="1">
      <c r="A745" s="180"/>
      <c r="B745" s="180"/>
      <c r="C745" s="89"/>
      <c r="D745" s="89"/>
      <c r="E745" s="89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</row>
    <row r="746" spans="1:26" ht="12.75" customHeight="1">
      <c r="A746" s="180"/>
      <c r="B746" s="180"/>
      <c r="C746" s="89"/>
      <c r="D746" s="89"/>
      <c r="E746" s="89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</row>
    <row r="747" spans="1:26" ht="12.75" customHeight="1">
      <c r="A747" s="180"/>
      <c r="B747" s="180"/>
      <c r="C747" s="89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</row>
    <row r="748" spans="1:26" ht="12.75" customHeight="1">
      <c r="A748" s="180"/>
      <c r="B748" s="180"/>
      <c r="C748" s="89"/>
      <c r="D748" s="89"/>
      <c r="E748" s="89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</row>
    <row r="749" spans="1:26" ht="12.75" customHeight="1">
      <c r="A749" s="180"/>
      <c r="B749" s="180"/>
      <c r="C749" s="89"/>
      <c r="D749" s="89"/>
      <c r="E749" s="89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</row>
    <row r="750" spans="1:26" ht="12.75" customHeight="1">
      <c r="A750" s="180"/>
      <c r="B750" s="180"/>
      <c r="C750" s="89"/>
      <c r="D750" s="89"/>
      <c r="E750" s="89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</row>
    <row r="751" spans="1:26" ht="12.75" customHeight="1">
      <c r="A751" s="180"/>
      <c r="B751" s="180"/>
      <c r="C751" s="89"/>
      <c r="D751" s="89"/>
      <c r="E751" s="89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</row>
    <row r="752" spans="1:26" ht="12.75" customHeight="1">
      <c r="A752" s="180"/>
      <c r="B752" s="180"/>
      <c r="C752" s="89"/>
      <c r="D752" s="89"/>
      <c r="E752" s="89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</row>
    <row r="753" spans="1:26" ht="12.75" customHeight="1">
      <c r="A753" s="180"/>
      <c r="B753" s="180"/>
      <c r="C753" s="89"/>
      <c r="D753" s="89"/>
      <c r="E753" s="89"/>
      <c r="F753" s="89"/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89"/>
      <c r="T753" s="89"/>
      <c r="U753" s="89"/>
      <c r="V753" s="89"/>
      <c r="W753" s="89"/>
      <c r="X753" s="89"/>
      <c r="Y753" s="89"/>
      <c r="Z753" s="89"/>
    </row>
    <row r="754" spans="1:26" ht="12.75" customHeight="1">
      <c r="A754" s="180"/>
      <c r="B754" s="180"/>
      <c r="C754" s="89"/>
      <c r="D754" s="89"/>
      <c r="E754" s="89"/>
      <c r="F754" s="89"/>
      <c r="G754" s="89"/>
      <c r="H754" s="89"/>
      <c r="I754" s="89"/>
      <c r="J754" s="89"/>
      <c r="K754" s="89"/>
      <c r="L754" s="89"/>
      <c r="M754" s="89"/>
      <c r="N754" s="89"/>
      <c r="O754" s="89"/>
      <c r="P754" s="89"/>
      <c r="Q754" s="89"/>
      <c r="R754" s="89"/>
      <c r="S754" s="89"/>
      <c r="T754" s="89"/>
      <c r="U754" s="89"/>
      <c r="V754" s="89"/>
      <c r="W754" s="89"/>
      <c r="X754" s="89"/>
      <c r="Y754" s="89"/>
      <c r="Z754" s="89"/>
    </row>
    <row r="755" spans="1:26" ht="12.75" customHeight="1">
      <c r="A755" s="180"/>
      <c r="B755" s="180"/>
      <c r="C755" s="89"/>
      <c r="D755" s="89"/>
      <c r="E755" s="89"/>
      <c r="F755" s="89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9"/>
      <c r="Y755" s="89"/>
      <c r="Z755" s="89"/>
    </row>
    <row r="756" spans="1:26" ht="12.75" customHeight="1">
      <c r="A756" s="180"/>
      <c r="B756" s="180"/>
      <c r="C756" s="89"/>
      <c r="D756" s="89"/>
      <c r="E756" s="89"/>
      <c r="F756" s="89"/>
      <c r="G756" s="89"/>
      <c r="H756" s="89"/>
      <c r="I756" s="89"/>
      <c r="J756" s="89"/>
      <c r="K756" s="89"/>
      <c r="L756" s="89"/>
      <c r="M756" s="89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9"/>
      <c r="Y756" s="89"/>
      <c r="Z756" s="89"/>
    </row>
    <row r="757" spans="1:26" ht="12.75" customHeight="1">
      <c r="A757" s="180"/>
      <c r="B757" s="180"/>
      <c r="C757" s="89"/>
      <c r="D757" s="89"/>
      <c r="E757" s="89"/>
      <c r="F757" s="89"/>
      <c r="G757" s="89"/>
      <c r="H757" s="89"/>
      <c r="I757" s="89"/>
      <c r="J757" s="89"/>
      <c r="K757" s="89"/>
      <c r="L757" s="89"/>
      <c r="M757" s="89"/>
      <c r="N757" s="89"/>
      <c r="O757" s="89"/>
      <c r="P757" s="89"/>
      <c r="Q757" s="89"/>
      <c r="R757" s="89"/>
      <c r="S757" s="89"/>
      <c r="T757" s="89"/>
      <c r="U757" s="89"/>
      <c r="V757" s="89"/>
      <c r="W757" s="89"/>
      <c r="X757" s="89"/>
      <c r="Y757" s="89"/>
      <c r="Z757" s="89"/>
    </row>
    <row r="758" spans="1:26" ht="12.75" customHeight="1">
      <c r="A758" s="180"/>
      <c r="B758" s="180"/>
      <c r="C758" s="89"/>
      <c r="D758" s="89"/>
      <c r="E758" s="89"/>
      <c r="F758" s="89"/>
      <c r="G758" s="89"/>
      <c r="H758" s="89"/>
      <c r="I758" s="89"/>
      <c r="J758" s="89"/>
      <c r="K758" s="89"/>
      <c r="L758" s="89"/>
      <c r="M758" s="89"/>
      <c r="N758" s="89"/>
      <c r="O758" s="89"/>
      <c r="P758" s="89"/>
      <c r="Q758" s="89"/>
      <c r="R758" s="89"/>
      <c r="S758" s="89"/>
      <c r="T758" s="89"/>
      <c r="U758" s="89"/>
      <c r="V758" s="89"/>
      <c r="W758" s="89"/>
      <c r="X758" s="89"/>
      <c r="Y758" s="89"/>
      <c r="Z758" s="89"/>
    </row>
    <row r="759" spans="1:26" ht="12.75" customHeight="1">
      <c r="A759" s="180"/>
      <c r="B759" s="180"/>
      <c r="C759" s="89"/>
      <c r="D759" s="89"/>
      <c r="E759" s="89"/>
      <c r="F759" s="89"/>
      <c r="G759" s="89"/>
      <c r="H759" s="89"/>
      <c r="I759" s="89"/>
      <c r="J759" s="89"/>
      <c r="K759" s="89"/>
      <c r="L759" s="89"/>
      <c r="M759" s="89"/>
      <c r="N759" s="89"/>
      <c r="O759" s="89"/>
      <c r="P759" s="89"/>
      <c r="Q759" s="89"/>
      <c r="R759" s="89"/>
      <c r="S759" s="89"/>
      <c r="T759" s="89"/>
      <c r="U759" s="89"/>
      <c r="V759" s="89"/>
      <c r="W759" s="89"/>
      <c r="X759" s="89"/>
      <c r="Y759" s="89"/>
      <c r="Z759" s="89"/>
    </row>
    <row r="760" spans="1:26" ht="12.75" customHeight="1">
      <c r="A760" s="180"/>
      <c r="B760" s="180"/>
      <c r="C760" s="89"/>
      <c r="D760" s="89"/>
      <c r="E760" s="89"/>
      <c r="F760" s="89"/>
      <c r="G760" s="89"/>
      <c r="H760" s="89"/>
      <c r="I760" s="89"/>
      <c r="J760" s="89"/>
      <c r="K760" s="89"/>
      <c r="L760" s="89"/>
      <c r="M760" s="89"/>
      <c r="N760" s="89"/>
      <c r="O760" s="89"/>
      <c r="P760" s="89"/>
      <c r="Q760" s="89"/>
      <c r="R760" s="89"/>
      <c r="S760" s="89"/>
      <c r="T760" s="89"/>
      <c r="U760" s="89"/>
      <c r="V760" s="89"/>
      <c r="W760" s="89"/>
      <c r="X760" s="89"/>
      <c r="Y760" s="89"/>
      <c r="Z760" s="89"/>
    </row>
    <row r="761" spans="1:26" ht="12.75" customHeight="1">
      <c r="A761" s="180"/>
      <c r="B761" s="180"/>
      <c r="C761" s="89"/>
      <c r="D761" s="89"/>
      <c r="E761" s="89"/>
      <c r="F761" s="89"/>
      <c r="G761" s="89"/>
      <c r="H761" s="89"/>
      <c r="I761" s="89"/>
      <c r="J761" s="89"/>
      <c r="K761" s="89"/>
      <c r="L761" s="89"/>
      <c r="M761" s="89"/>
      <c r="N761" s="89"/>
      <c r="O761" s="89"/>
      <c r="P761" s="89"/>
      <c r="Q761" s="89"/>
      <c r="R761" s="89"/>
      <c r="S761" s="89"/>
      <c r="T761" s="89"/>
      <c r="U761" s="89"/>
      <c r="V761" s="89"/>
      <c r="W761" s="89"/>
      <c r="X761" s="89"/>
      <c r="Y761" s="89"/>
      <c r="Z761" s="89"/>
    </row>
    <row r="762" spans="1:26" ht="12.75" customHeight="1">
      <c r="A762" s="180"/>
      <c r="B762" s="180"/>
      <c r="C762" s="89"/>
      <c r="D762" s="89"/>
      <c r="E762" s="89"/>
      <c r="F762" s="89"/>
      <c r="G762" s="89"/>
      <c r="H762" s="89"/>
      <c r="I762" s="89"/>
      <c r="J762" s="89"/>
      <c r="K762" s="89"/>
      <c r="L762" s="89"/>
      <c r="M762" s="89"/>
      <c r="N762" s="89"/>
      <c r="O762" s="89"/>
      <c r="P762" s="89"/>
      <c r="Q762" s="89"/>
      <c r="R762" s="89"/>
      <c r="S762" s="89"/>
      <c r="T762" s="89"/>
      <c r="U762" s="89"/>
      <c r="V762" s="89"/>
      <c r="W762" s="89"/>
      <c r="X762" s="89"/>
      <c r="Y762" s="89"/>
      <c r="Z762" s="89"/>
    </row>
    <row r="763" spans="1:26" ht="12.75" customHeight="1">
      <c r="A763" s="180"/>
      <c r="B763" s="180"/>
      <c r="C763" s="89"/>
      <c r="D763" s="89"/>
      <c r="E763" s="89"/>
      <c r="F763" s="89"/>
      <c r="G763" s="89"/>
      <c r="H763" s="89"/>
      <c r="I763" s="89"/>
      <c r="J763" s="89"/>
      <c r="K763" s="89"/>
      <c r="L763" s="89"/>
      <c r="M763" s="89"/>
      <c r="N763" s="89"/>
      <c r="O763" s="89"/>
      <c r="P763" s="89"/>
      <c r="Q763" s="89"/>
      <c r="R763" s="89"/>
      <c r="S763" s="89"/>
      <c r="T763" s="89"/>
      <c r="U763" s="89"/>
      <c r="V763" s="89"/>
      <c r="W763" s="89"/>
      <c r="X763" s="89"/>
      <c r="Y763" s="89"/>
      <c r="Z763" s="89"/>
    </row>
    <row r="764" spans="1:26" ht="12.75" customHeight="1">
      <c r="A764" s="180"/>
      <c r="B764" s="180"/>
      <c r="C764" s="89"/>
      <c r="D764" s="89"/>
      <c r="E764" s="89"/>
      <c r="F764" s="89"/>
      <c r="G764" s="89"/>
      <c r="H764" s="89"/>
      <c r="I764" s="89"/>
      <c r="J764" s="89"/>
      <c r="K764" s="89"/>
      <c r="L764" s="89"/>
      <c r="M764" s="89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89"/>
      <c r="Y764" s="89"/>
      <c r="Z764" s="89"/>
    </row>
    <row r="765" spans="1:26" ht="12.75" customHeight="1">
      <c r="A765" s="180"/>
      <c r="B765" s="180"/>
      <c r="C765" s="89"/>
      <c r="D765" s="89"/>
      <c r="E765" s="89"/>
      <c r="F765" s="89"/>
      <c r="G765" s="89"/>
      <c r="H765" s="89"/>
      <c r="I765" s="89"/>
      <c r="J765" s="89"/>
      <c r="K765" s="89"/>
      <c r="L765" s="89"/>
      <c r="M765" s="89"/>
      <c r="N765" s="89"/>
      <c r="O765" s="89"/>
      <c r="P765" s="89"/>
      <c r="Q765" s="89"/>
      <c r="R765" s="89"/>
      <c r="S765" s="89"/>
      <c r="T765" s="89"/>
      <c r="U765" s="89"/>
      <c r="V765" s="89"/>
      <c r="W765" s="89"/>
      <c r="X765" s="89"/>
      <c r="Y765" s="89"/>
      <c r="Z765" s="89"/>
    </row>
    <row r="766" spans="1:26" ht="12.75" customHeight="1">
      <c r="A766" s="180"/>
      <c r="B766" s="180"/>
      <c r="C766" s="89"/>
      <c r="D766" s="89"/>
      <c r="E766" s="89"/>
      <c r="F766" s="89"/>
      <c r="G766" s="89"/>
      <c r="H766" s="89"/>
      <c r="I766" s="89"/>
      <c r="J766" s="89"/>
      <c r="K766" s="89"/>
      <c r="L766" s="89"/>
      <c r="M766" s="89"/>
      <c r="N766" s="89"/>
      <c r="O766" s="89"/>
      <c r="P766" s="89"/>
      <c r="Q766" s="89"/>
      <c r="R766" s="89"/>
      <c r="S766" s="89"/>
      <c r="T766" s="89"/>
      <c r="U766" s="89"/>
      <c r="V766" s="89"/>
      <c r="W766" s="89"/>
      <c r="X766" s="89"/>
      <c r="Y766" s="89"/>
      <c r="Z766" s="89"/>
    </row>
    <row r="767" spans="1:26" ht="12.75" customHeight="1">
      <c r="A767" s="180"/>
      <c r="B767" s="180"/>
      <c r="C767" s="89"/>
      <c r="D767" s="89"/>
      <c r="E767" s="89"/>
      <c r="F767" s="89"/>
      <c r="G767" s="89"/>
      <c r="H767" s="89"/>
      <c r="I767" s="89"/>
      <c r="J767" s="89"/>
      <c r="K767" s="89"/>
      <c r="L767" s="89"/>
      <c r="M767" s="89"/>
      <c r="N767" s="89"/>
      <c r="O767" s="89"/>
      <c r="P767" s="89"/>
      <c r="Q767" s="89"/>
      <c r="R767" s="89"/>
      <c r="S767" s="89"/>
      <c r="T767" s="89"/>
      <c r="U767" s="89"/>
      <c r="V767" s="89"/>
      <c r="W767" s="89"/>
      <c r="X767" s="89"/>
      <c r="Y767" s="89"/>
      <c r="Z767" s="89"/>
    </row>
    <row r="768" spans="1:26" ht="12.75" customHeight="1">
      <c r="A768" s="180"/>
      <c r="B768" s="180"/>
      <c r="C768" s="89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89"/>
      <c r="Q768" s="89"/>
      <c r="R768" s="89"/>
      <c r="S768" s="89"/>
      <c r="T768" s="89"/>
      <c r="U768" s="89"/>
      <c r="V768" s="89"/>
      <c r="W768" s="89"/>
      <c r="X768" s="89"/>
      <c r="Y768" s="89"/>
      <c r="Z768" s="89"/>
    </row>
    <row r="769" spans="1:26" ht="12.75" customHeight="1">
      <c r="A769" s="180"/>
      <c r="B769" s="180"/>
      <c r="C769" s="89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  <c r="Y769" s="89"/>
      <c r="Z769" s="89"/>
    </row>
    <row r="770" spans="1:26" ht="12.75" customHeight="1">
      <c r="A770" s="180"/>
      <c r="B770" s="180"/>
      <c r="C770" s="89"/>
      <c r="D770" s="89"/>
      <c r="E770" s="89"/>
      <c r="F770" s="89"/>
      <c r="G770" s="89"/>
      <c r="H770" s="89"/>
      <c r="I770" s="89"/>
      <c r="J770" s="89"/>
      <c r="K770" s="89"/>
      <c r="L770" s="89"/>
      <c r="M770" s="89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9"/>
      <c r="Y770" s="89"/>
      <c r="Z770" s="89"/>
    </row>
    <row r="771" spans="1:26" ht="12.75" customHeight="1">
      <c r="A771" s="180"/>
      <c r="B771" s="180"/>
      <c r="C771" s="89"/>
      <c r="D771" s="89"/>
      <c r="E771" s="89"/>
      <c r="F771" s="89"/>
      <c r="G771" s="89"/>
      <c r="H771" s="89"/>
      <c r="I771" s="89"/>
      <c r="J771" s="89"/>
      <c r="K771" s="89"/>
      <c r="L771" s="89"/>
      <c r="M771" s="89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9"/>
      <c r="Y771" s="89"/>
      <c r="Z771" s="89"/>
    </row>
    <row r="772" spans="1:26" ht="12.75" customHeight="1">
      <c r="A772" s="180"/>
      <c r="B772" s="180"/>
      <c r="C772" s="89"/>
      <c r="D772" s="89"/>
      <c r="E772" s="89"/>
      <c r="F772" s="89"/>
      <c r="G772" s="89"/>
      <c r="H772" s="89"/>
      <c r="I772" s="89"/>
      <c r="J772" s="89"/>
      <c r="K772" s="89"/>
      <c r="L772" s="89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9"/>
      <c r="Y772" s="89"/>
      <c r="Z772" s="89"/>
    </row>
    <row r="773" spans="1:26" ht="12.75" customHeight="1">
      <c r="A773" s="180"/>
      <c r="B773" s="180"/>
      <c r="C773" s="89"/>
      <c r="D773" s="89"/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89"/>
      <c r="Z773" s="89"/>
    </row>
    <row r="774" spans="1:26" ht="12.75" customHeight="1">
      <c r="A774" s="180"/>
      <c r="B774" s="180"/>
      <c r="C774" s="89"/>
      <c r="D774" s="89"/>
      <c r="E774" s="89"/>
      <c r="F774" s="89"/>
      <c r="G774" s="89"/>
      <c r="H774" s="89"/>
      <c r="I774" s="89"/>
      <c r="J774" s="89"/>
      <c r="K774" s="89"/>
      <c r="L774" s="89"/>
      <c r="M774" s="89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9"/>
      <c r="Y774" s="89"/>
      <c r="Z774" s="89"/>
    </row>
    <row r="775" spans="1:26" ht="12.75" customHeight="1">
      <c r="A775" s="180"/>
      <c r="B775" s="180"/>
      <c r="C775" s="89"/>
      <c r="D775" s="89"/>
      <c r="E775" s="89"/>
      <c r="F775" s="89"/>
      <c r="G775" s="89"/>
      <c r="H775" s="89"/>
      <c r="I775" s="89"/>
      <c r="J775" s="89"/>
      <c r="K775" s="89"/>
      <c r="L775" s="89"/>
      <c r="M775" s="89"/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9"/>
      <c r="Y775" s="89"/>
      <c r="Z775" s="89"/>
    </row>
    <row r="776" spans="1:26" ht="12.75" customHeight="1">
      <c r="A776" s="180"/>
      <c r="B776" s="180"/>
      <c r="C776" s="89"/>
      <c r="D776" s="89"/>
      <c r="E776" s="89"/>
      <c r="F776" s="89"/>
      <c r="G776" s="89"/>
      <c r="H776" s="89"/>
      <c r="I776" s="89"/>
      <c r="J776" s="89"/>
      <c r="K776" s="89"/>
      <c r="L776" s="89"/>
      <c r="M776" s="89"/>
      <c r="N776" s="89"/>
      <c r="O776" s="89"/>
      <c r="P776" s="89"/>
      <c r="Q776" s="89"/>
      <c r="R776" s="89"/>
      <c r="S776" s="89"/>
      <c r="T776" s="89"/>
      <c r="U776" s="89"/>
      <c r="V776" s="89"/>
      <c r="W776" s="89"/>
      <c r="X776" s="89"/>
      <c r="Y776" s="89"/>
      <c r="Z776" s="89"/>
    </row>
    <row r="777" spans="1:26" ht="12.75" customHeight="1">
      <c r="A777" s="180"/>
      <c r="B777" s="180"/>
      <c r="C777" s="89"/>
      <c r="D777" s="89"/>
      <c r="E777" s="89"/>
      <c r="F777" s="89"/>
      <c r="G777" s="89"/>
      <c r="H777" s="89"/>
      <c r="I777" s="89"/>
      <c r="J777" s="89"/>
      <c r="K777" s="89"/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  <c r="Z777" s="89"/>
    </row>
    <row r="778" spans="1:26" ht="12.75" customHeight="1">
      <c r="A778" s="180"/>
      <c r="B778" s="180"/>
      <c r="C778" s="89"/>
      <c r="D778" s="89"/>
      <c r="E778" s="89"/>
      <c r="F778" s="89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  <c r="Y778" s="89"/>
      <c r="Z778" s="89"/>
    </row>
    <row r="779" spans="1:26" ht="12.75" customHeight="1">
      <c r="A779" s="180"/>
      <c r="B779" s="180"/>
      <c r="C779" s="89"/>
      <c r="D779" s="89"/>
      <c r="E779" s="89"/>
      <c r="F779" s="89"/>
      <c r="G779" s="89"/>
      <c r="H779" s="89"/>
      <c r="I779" s="89"/>
      <c r="J779" s="89"/>
      <c r="K779" s="89"/>
      <c r="L779" s="89"/>
      <c r="M779" s="89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9"/>
      <c r="Y779" s="89"/>
      <c r="Z779" s="89"/>
    </row>
    <row r="780" spans="1:26" ht="12.75" customHeight="1">
      <c r="A780" s="180"/>
      <c r="B780" s="180"/>
      <c r="C780" s="89"/>
      <c r="D780" s="89"/>
      <c r="E780" s="89"/>
      <c r="F780" s="89"/>
      <c r="G780" s="89"/>
      <c r="H780" s="89"/>
      <c r="I780" s="89"/>
      <c r="J780" s="89"/>
      <c r="K780" s="89"/>
      <c r="L780" s="89"/>
      <c r="M780" s="89"/>
      <c r="N780" s="89"/>
      <c r="O780" s="89"/>
      <c r="P780" s="89"/>
      <c r="Q780" s="89"/>
      <c r="R780" s="89"/>
      <c r="S780" s="89"/>
      <c r="T780" s="89"/>
      <c r="U780" s="89"/>
      <c r="V780" s="89"/>
      <c r="W780" s="89"/>
      <c r="X780" s="89"/>
      <c r="Y780" s="89"/>
      <c r="Z780" s="89"/>
    </row>
    <row r="781" spans="1:26" ht="12.75" customHeight="1">
      <c r="A781" s="180"/>
      <c r="B781" s="180"/>
      <c r="C781" s="89"/>
      <c r="D781" s="89"/>
      <c r="E781" s="89"/>
      <c r="F781" s="89"/>
      <c r="G781" s="89"/>
      <c r="H781" s="89"/>
      <c r="I781" s="89"/>
      <c r="J781" s="89"/>
      <c r="K781" s="89"/>
      <c r="L781" s="89"/>
      <c r="M781" s="89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9"/>
      <c r="Y781" s="89"/>
      <c r="Z781" s="89"/>
    </row>
    <row r="782" spans="1:26" ht="12.75" customHeight="1">
      <c r="A782" s="180"/>
      <c r="B782" s="180"/>
      <c r="C782" s="89"/>
      <c r="D782" s="89"/>
      <c r="E782" s="89"/>
      <c r="F782" s="89"/>
      <c r="G782" s="89"/>
      <c r="H782" s="89"/>
      <c r="I782" s="89"/>
      <c r="J782" s="89"/>
      <c r="K782" s="89"/>
      <c r="L782" s="89"/>
      <c r="M782" s="89"/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9"/>
      <c r="Y782" s="89"/>
      <c r="Z782" s="89"/>
    </row>
    <row r="783" spans="1:26" ht="12.75" customHeight="1">
      <c r="A783" s="180"/>
      <c r="B783" s="180"/>
      <c r="C783" s="89"/>
      <c r="D783" s="89"/>
      <c r="E783" s="8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89"/>
      <c r="T783" s="89"/>
      <c r="U783" s="89"/>
      <c r="V783" s="89"/>
      <c r="W783" s="89"/>
      <c r="X783" s="89"/>
      <c r="Y783" s="89"/>
      <c r="Z783" s="89"/>
    </row>
    <row r="784" spans="1:26" ht="12.75" customHeight="1">
      <c r="A784" s="180"/>
      <c r="B784" s="180"/>
      <c r="C784" s="89"/>
      <c r="D784" s="89"/>
      <c r="E784" s="89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89"/>
      <c r="T784" s="89"/>
      <c r="U784" s="89"/>
      <c r="V784" s="89"/>
      <c r="W784" s="89"/>
      <c r="X784" s="89"/>
      <c r="Y784" s="89"/>
      <c r="Z784" s="89"/>
    </row>
    <row r="785" spans="1:26" ht="12.75" customHeight="1">
      <c r="A785" s="180"/>
      <c r="B785" s="180"/>
      <c r="C785" s="89"/>
      <c r="D785" s="89"/>
      <c r="E785" s="89"/>
      <c r="F785" s="89"/>
      <c r="G785" s="89"/>
      <c r="H785" s="89"/>
      <c r="I785" s="89"/>
      <c r="J785" s="89"/>
      <c r="K785" s="89"/>
      <c r="L785" s="89"/>
      <c r="M785" s="89"/>
      <c r="N785" s="89"/>
      <c r="O785" s="89"/>
      <c r="P785" s="89"/>
      <c r="Q785" s="89"/>
      <c r="R785" s="89"/>
      <c r="S785" s="89"/>
      <c r="T785" s="89"/>
      <c r="U785" s="89"/>
      <c r="V785" s="89"/>
      <c r="W785" s="89"/>
      <c r="X785" s="89"/>
      <c r="Y785" s="89"/>
      <c r="Z785" s="89"/>
    </row>
    <row r="786" spans="1:26" ht="12.75" customHeight="1">
      <c r="A786" s="180"/>
      <c r="B786" s="180"/>
      <c r="C786" s="89"/>
      <c r="D786" s="89"/>
      <c r="E786" s="89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89"/>
      <c r="T786" s="89"/>
      <c r="U786" s="89"/>
      <c r="V786" s="89"/>
      <c r="W786" s="89"/>
      <c r="X786" s="89"/>
      <c r="Y786" s="89"/>
      <c r="Z786" s="89"/>
    </row>
    <row r="787" spans="1:26" ht="12.75" customHeight="1">
      <c r="A787" s="180"/>
      <c r="B787" s="180"/>
      <c r="C787" s="89"/>
      <c r="D787" s="89"/>
      <c r="E787" s="89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89"/>
      <c r="T787" s="89"/>
      <c r="U787" s="89"/>
      <c r="V787" s="89"/>
      <c r="W787" s="89"/>
      <c r="X787" s="89"/>
      <c r="Y787" s="89"/>
      <c r="Z787" s="89"/>
    </row>
    <row r="788" spans="1:26" ht="12.75" customHeight="1">
      <c r="A788" s="180"/>
      <c r="B788" s="180"/>
      <c r="C788" s="89"/>
      <c r="D788" s="89"/>
      <c r="E788" s="89"/>
      <c r="F788" s="89"/>
      <c r="G788" s="89"/>
      <c r="H788" s="89"/>
      <c r="I788" s="89"/>
      <c r="J788" s="89"/>
      <c r="K788" s="89"/>
      <c r="L788" s="89"/>
      <c r="M788" s="89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9"/>
      <c r="Y788" s="89"/>
      <c r="Z788" s="89"/>
    </row>
    <row r="789" spans="1:26" ht="12.75" customHeight="1">
      <c r="A789" s="180"/>
      <c r="B789" s="180"/>
      <c r="C789" s="89"/>
      <c r="D789" s="89"/>
      <c r="E789" s="89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89"/>
      <c r="T789" s="89"/>
      <c r="U789" s="89"/>
      <c r="V789" s="89"/>
      <c r="W789" s="89"/>
      <c r="X789" s="89"/>
      <c r="Y789" s="89"/>
      <c r="Z789" s="89"/>
    </row>
    <row r="790" spans="1:26" ht="12.75" customHeight="1">
      <c r="A790" s="180"/>
      <c r="B790" s="180"/>
      <c r="C790" s="89"/>
      <c r="D790" s="89"/>
      <c r="E790" s="89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89"/>
      <c r="T790" s="89"/>
      <c r="U790" s="89"/>
      <c r="V790" s="89"/>
      <c r="W790" s="89"/>
      <c r="X790" s="89"/>
      <c r="Y790" s="89"/>
      <c r="Z790" s="89"/>
    </row>
    <row r="791" spans="1:26" ht="12.75" customHeight="1">
      <c r="A791" s="180"/>
      <c r="B791" s="180"/>
      <c r="C791" s="89"/>
      <c r="D791" s="89"/>
      <c r="E791" s="89"/>
      <c r="F791" s="89"/>
      <c r="G791" s="89"/>
      <c r="H791" s="89"/>
      <c r="I791" s="89"/>
      <c r="J791" s="89"/>
      <c r="K791" s="89"/>
      <c r="L791" s="89"/>
      <c r="M791" s="89"/>
      <c r="N791" s="89"/>
      <c r="O791" s="89"/>
      <c r="P791" s="89"/>
      <c r="Q791" s="89"/>
      <c r="R791" s="89"/>
      <c r="S791" s="89"/>
      <c r="T791" s="89"/>
      <c r="U791" s="89"/>
      <c r="V791" s="89"/>
      <c r="W791" s="89"/>
      <c r="X791" s="89"/>
      <c r="Y791" s="89"/>
      <c r="Z791" s="89"/>
    </row>
    <row r="792" spans="1:26" ht="12.75" customHeight="1">
      <c r="A792" s="180"/>
      <c r="B792" s="180"/>
      <c r="C792" s="89"/>
      <c r="D792" s="89"/>
      <c r="E792" s="89"/>
      <c r="F792" s="89"/>
      <c r="G792" s="89"/>
      <c r="H792" s="89"/>
      <c r="I792" s="89"/>
      <c r="J792" s="89"/>
      <c r="K792" s="89"/>
      <c r="L792" s="89"/>
      <c r="M792" s="89"/>
      <c r="N792" s="89"/>
      <c r="O792" s="89"/>
      <c r="P792" s="89"/>
      <c r="Q792" s="89"/>
      <c r="R792" s="89"/>
      <c r="S792" s="89"/>
      <c r="T792" s="89"/>
      <c r="U792" s="89"/>
      <c r="V792" s="89"/>
      <c r="W792" s="89"/>
      <c r="X792" s="89"/>
      <c r="Y792" s="89"/>
      <c r="Z792" s="89"/>
    </row>
    <row r="793" spans="1:26" ht="12.75" customHeight="1">
      <c r="A793" s="180"/>
      <c r="B793" s="180"/>
      <c r="C793" s="89"/>
      <c r="D793" s="89"/>
      <c r="E793" s="89"/>
      <c r="F793" s="89"/>
      <c r="G793" s="89"/>
      <c r="H793" s="89"/>
      <c r="I793" s="89"/>
      <c r="J793" s="89"/>
      <c r="K793" s="89"/>
      <c r="L793" s="89"/>
      <c r="M793" s="89"/>
      <c r="N793" s="89"/>
      <c r="O793" s="89"/>
      <c r="P793" s="89"/>
      <c r="Q793" s="89"/>
      <c r="R793" s="89"/>
      <c r="S793" s="89"/>
      <c r="T793" s="89"/>
      <c r="U793" s="89"/>
      <c r="V793" s="89"/>
      <c r="W793" s="89"/>
      <c r="X793" s="89"/>
      <c r="Y793" s="89"/>
      <c r="Z793" s="89"/>
    </row>
    <row r="794" spans="1:26" ht="12.75" customHeight="1">
      <c r="A794" s="180"/>
      <c r="B794" s="180"/>
      <c r="C794" s="89"/>
      <c r="D794" s="89"/>
      <c r="E794" s="89"/>
      <c r="F794" s="89"/>
      <c r="G794" s="89"/>
      <c r="H794" s="89"/>
      <c r="I794" s="89"/>
      <c r="J794" s="89"/>
      <c r="K794" s="89"/>
      <c r="L794" s="89"/>
      <c r="M794" s="89"/>
      <c r="N794" s="89"/>
      <c r="O794" s="89"/>
      <c r="P794" s="89"/>
      <c r="Q794" s="89"/>
      <c r="R794" s="89"/>
      <c r="S794" s="89"/>
      <c r="T794" s="89"/>
      <c r="U794" s="89"/>
      <c r="V794" s="89"/>
      <c r="W794" s="89"/>
      <c r="X794" s="89"/>
      <c r="Y794" s="89"/>
      <c r="Z794" s="89"/>
    </row>
    <row r="795" spans="1:26" ht="12.75" customHeight="1">
      <c r="A795" s="180"/>
      <c r="B795" s="180"/>
      <c r="C795" s="89"/>
      <c r="D795" s="89"/>
      <c r="E795" s="89"/>
      <c r="F795" s="89"/>
      <c r="G795" s="89"/>
      <c r="H795" s="89"/>
      <c r="I795" s="89"/>
      <c r="J795" s="89"/>
      <c r="K795" s="89"/>
      <c r="L795" s="89"/>
      <c r="M795" s="89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9"/>
      <c r="Y795" s="89"/>
      <c r="Z795" s="89"/>
    </row>
    <row r="796" spans="1:26" ht="12.75" customHeight="1">
      <c r="A796" s="180"/>
      <c r="B796" s="180"/>
      <c r="C796" s="89"/>
      <c r="D796" s="89"/>
      <c r="E796" s="89"/>
      <c r="F796" s="89"/>
      <c r="G796" s="89"/>
      <c r="H796" s="89"/>
      <c r="I796" s="89"/>
      <c r="J796" s="89"/>
      <c r="K796" s="89"/>
      <c r="L796" s="89"/>
      <c r="M796" s="89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9"/>
      <c r="Y796" s="89"/>
      <c r="Z796" s="89"/>
    </row>
    <row r="797" spans="1:26" ht="12.75" customHeight="1">
      <c r="A797" s="180"/>
      <c r="B797" s="180"/>
      <c r="C797" s="89"/>
      <c r="D797" s="89"/>
      <c r="E797" s="89"/>
      <c r="F797" s="89"/>
      <c r="G797" s="89"/>
      <c r="H797" s="89"/>
      <c r="I797" s="89"/>
      <c r="J797" s="89"/>
      <c r="K797" s="89"/>
      <c r="L797" s="89"/>
      <c r="M797" s="89"/>
      <c r="N797" s="89"/>
      <c r="O797" s="89"/>
      <c r="P797" s="89"/>
      <c r="Q797" s="89"/>
      <c r="R797" s="89"/>
      <c r="S797" s="89"/>
      <c r="T797" s="89"/>
      <c r="U797" s="89"/>
      <c r="V797" s="89"/>
      <c r="W797" s="89"/>
      <c r="X797" s="89"/>
      <c r="Y797" s="89"/>
      <c r="Z797" s="89"/>
    </row>
    <row r="798" spans="1:26" ht="12.75" customHeight="1">
      <c r="A798" s="180"/>
      <c r="B798" s="180"/>
      <c r="C798" s="89"/>
      <c r="D798" s="89"/>
      <c r="E798" s="89"/>
      <c r="F798" s="89"/>
      <c r="G798" s="89"/>
      <c r="H798" s="89"/>
      <c r="I798" s="89"/>
      <c r="J798" s="89"/>
      <c r="K798" s="89"/>
      <c r="L798" s="89"/>
      <c r="M798" s="89"/>
      <c r="N798" s="89"/>
      <c r="O798" s="89"/>
      <c r="P798" s="89"/>
      <c r="Q798" s="89"/>
      <c r="R798" s="89"/>
      <c r="S798" s="89"/>
      <c r="T798" s="89"/>
      <c r="U798" s="89"/>
      <c r="V798" s="89"/>
      <c r="W798" s="89"/>
      <c r="X798" s="89"/>
      <c r="Y798" s="89"/>
      <c r="Z798" s="89"/>
    </row>
    <row r="799" spans="1:26" ht="12.75" customHeight="1">
      <c r="A799" s="180"/>
      <c r="B799" s="180"/>
      <c r="C799" s="89"/>
      <c r="D799" s="89"/>
      <c r="E799" s="89"/>
      <c r="F799" s="89"/>
      <c r="G799" s="89"/>
      <c r="H799" s="89"/>
      <c r="I799" s="89"/>
      <c r="J799" s="89"/>
      <c r="K799" s="89"/>
      <c r="L799" s="89"/>
      <c r="M799" s="89"/>
      <c r="N799" s="89"/>
      <c r="O799" s="89"/>
      <c r="P799" s="89"/>
      <c r="Q799" s="89"/>
      <c r="R799" s="89"/>
      <c r="S799" s="89"/>
      <c r="T799" s="89"/>
      <c r="U799" s="89"/>
      <c r="V799" s="89"/>
      <c r="W799" s="89"/>
      <c r="X799" s="89"/>
      <c r="Y799" s="89"/>
      <c r="Z799" s="89"/>
    </row>
    <row r="800" spans="1:26" ht="12.75" customHeight="1">
      <c r="A800" s="180"/>
      <c r="B800" s="180"/>
      <c r="C800" s="89"/>
      <c r="D800" s="89"/>
      <c r="E800" s="89"/>
      <c r="F800" s="89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89"/>
      <c r="T800" s="89"/>
      <c r="U800" s="89"/>
      <c r="V800" s="89"/>
      <c r="W800" s="89"/>
      <c r="X800" s="89"/>
      <c r="Y800" s="89"/>
      <c r="Z800" s="89"/>
    </row>
    <row r="801" spans="1:26" ht="12.75" customHeight="1">
      <c r="A801" s="180"/>
      <c r="B801" s="180"/>
      <c r="C801" s="89"/>
      <c r="D801" s="89"/>
      <c r="E801" s="89"/>
      <c r="F801" s="89"/>
      <c r="G801" s="89"/>
      <c r="H801" s="89"/>
      <c r="I801" s="89"/>
      <c r="J801" s="89"/>
      <c r="K801" s="89"/>
      <c r="L801" s="89"/>
      <c r="M801" s="89"/>
      <c r="N801" s="89"/>
      <c r="O801" s="89"/>
      <c r="P801" s="89"/>
      <c r="Q801" s="89"/>
      <c r="R801" s="89"/>
      <c r="S801" s="89"/>
      <c r="T801" s="89"/>
      <c r="U801" s="89"/>
      <c r="V801" s="89"/>
      <c r="W801" s="89"/>
      <c r="X801" s="89"/>
      <c r="Y801" s="89"/>
      <c r="Z801" s="89"/>
    </row>
    <row r="802" spans="1:26" ht="12.75" customHeight="1">
      <c r="A802" s="180"/>
      <c r="B802" s="180"/>
      <c r="C802" s="89"/>
      <c r="D802" s="89"/>
      <c r="E802" s="89"/>
      <c r="F802" s="89"/>
      <c r="G802" s="89"/>
      <c r="H802" s="89"/>
      <c r="I802" s="89"/>
      <c r="J802" s="89"/>
      <c r="K802" s="89"/>
      <c r="L802" s="89"/>
      <c r="M802" s="89"/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9"/>
      <c r="Y802" s="89"/>
      <c r="Z802" s="89"/>
    </row>
    <row r="803" spans="1:26" ht="12.75" customHeight="1">
      <c r="A803" s="180"/>
      <c r="B803" s="180"/>
      <c r="C803" s="89"/>
      <c r="D803" s="89"/>
      <c r="E803" s="89"/>
      <c r="F803" s="89"/>
      <c r="G803" s="89"/>
      <c r="H803" s="89"/>
      <c r="I803" s="89"/>
      <c r="J803" s="89"/>
      <c r="K803" s="89"/>
      <c r="L803" s="89"/>
      <c r="M803" s="89"/>
      <c r="N803" s="89"/>
      <c r="O803" s="89"/>
      <c r="P803" s="89"/>
      <c r="Q803" s="89"/>
      <c r="R803" s="89"/>
      <c r="S803" s="89"/>
      <c r="T803" s="89"/>
      <c r="U803" s="89"/>
      <c r="V803" s="89"/>
      <c r="W803" s="89"/>
      <c r="X803" s="89"/>
      <c r="Y803" s="89"/>
      <c r="Z803" s="89"/>
    </row>
    <row r="804" spans="1:26" ht="12.75" customHeight="1">
      <c r="A804" s="180"/>
      <c r="B804" s="180"/>
      <c r="C804" s="89"/>
      <c r="D804" s="89"/>
      <c r="E804" s="89"/>
      <c r="F804" s="89"/>
      <c r="G804" s="89"/>
      <c r="H804" s="89"/>
      <c r="I804" s="89"/>
      <c r="J804" s="89"/>
      <c r="K804" s="89"/>
      <c r="L804" s="89"/>
      <c r="M804" s="89"/>
      <c r="N804" s="89"/>
      <c r="O804" s="89"/>
      <c r="P804" s="89"/>
      <c r="Q804" s="89"/>
      <c r="R804" s="89"/>
      <c r="S804" s="89"/>
      <c r="T804" s="89"/>
      <c r="U804" s="89"/>
      <c r="V804" s="89"/>
      <c r="W804" s="89"/>
      <c r="X804" s="89"/>
      <c r="Y804" s="89"/>
      <c r="Z804" s="89"/>
    </row>
    <row r="805" spans="1:26" ht="12.75" customHeight="1">
      <c r="A805" s="180"/>
      <c r="B805" s="180"/>
      <c r="C805" s="89"/>
      <c r="D805" s="89"/>
      <c r="E805" s="89"/>
      <c r="F805" s="89"/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89"/>
      <c r="S805" s="89"/>
      <c r="T805" s="89"/>
      <c r="U805" s="89"/>
      <c r="V805" s="89"/>
      <c r="W805" s="89"/>
      <c r="X805" s="89"/>
      <c r="Y805" s="89"/>
      <c r="Z805" s="89"/>
    </row>
    <row r="806" spans="1:26" ht="12.75" customHeight="1">
      <c r="A806" s="180"/>
      <c r="B806" s="180"/>
      <c r="C806" s="89"/>
      <c r="D806" s="89"/>
      <c r="E806" s="89"/>
      <c r="F806" s="89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89"/>
      <c r="T806" s="89"/>
      <c r="U806" s="89"/>
      <c r="V806" s="89"/>
      <c r="W806" s="89"/>
      <c r="X806" s="89"/>
      <c r="Y806" s="89"/>
      <c r="Z806" s="89"/>
    </row>
    <row r="807" spans="1:26" ht="12.75" customHeight="1">
      <c r="A807" s="180"/>
      <c r="B807" s="180"/>
      <c r="C807" s="89"/>
      <c r="D807" s="89"/>
      <c r="E807" s="89"/>
      <c r="F807" s="89"/>
      <c r="G807" s="89"/>
      <c r="H807" s="89"/>
      <c r="I807" s="89"/>
      <c r="J807" s="89"/>
      <c r="K807" s="89"/>
      <c r="L807" s="89"/>
      <c r="M807" s="89"/>
      <c r="N807" s="89"/>
      <c r="O807" s="89"/>
      <c r="P807" s="89"/>
      <c r="Q807" s="89"/>
      <c r="R807" s="89"/>
      <c r="S807" s="89"/>
      <c r="T807" s="89"/>
      <c r="U807" s="89"/>
      <c r="V807" s="89"/>
      <c r="W807" s="89"/>
      <c r="X807" s="89"/>
      <c r="Y807" s="89"/>
      <c r="Z807" s="89"/>
    </row>
    <row r="808" spans="1:26" ht="12.75" customHeight="1">
      <c r="A808" s="180"/>
      <c r="B808" s="180"/>
      <c r="C808" s="89"/>
      <c r="D808" s="89"/>
      <c r="E808" s="89"/>
      <c r="F808" s="89"/>
      <c r="G808" s="89"/>
      <c r="H808" s="89"/>
      <c r="I808" s="89"/>
      <c r="J808" s="89"/>
      <c r="K808" s="89"/>
      <c r="L808" s="89"/>
      <c r="M808" s="89"/>
      <c r="N808" s="89"/>
      <c r="O808" s="89"/>
      <c r="P808" s="89"/>
      <c r="Q808" s="89"/>
      <c r="R808" s="89"/>
      <c r="S808" s="89"/>
      <c r="T808" s="89"/>
      <c r="U808" s="89"/>
      <c r="V808" s="89"/>
      <c r="W808" s="89"/>
      <c r="X808" s="89"/>
      <c r="Y808" s="89"/>
      <c r="Z808" s="89"/>
    </row>
    <row r="809" spans="1:26" ht="12.75" customHeight="1">
      <c r="A809" s="180"/>
      <c r="B809" s="180"/>
      <c r="C809" s="89"/>
      <c r="D809" s="89"/>
      <c r="E809" s="89"/>
      <c r="F809" s="89"/>
      <c r="G809" s="89"/>
      <c r="H809" s="89"/>
      <c r="I809" s="89"/>
      <c r="J809" s="89"/>
      <c r="K809" s="89"/>
      <c r="L809" s="89"/>
      <c r="M809" s="89"/>
      <c r="N809" s="89"/>
      <c r="O809" s="89"/>
      <c r="P809" s="89"/>
      <c r="Q809" s="89"/>
      <c r="R809" s="89"/>
      <c r="S809" s="89"/>
      <c r="T809" s="89"/>
      <c r="U809" s="89"/>
      <c r="V809" s="89"/>
      <c r="W809" s="89"/>
      <c r="X809" s="89"/>
      <c r="Y809" s="89"/>
      <c r="Z809" s="89"/>
    </row>
    <row r="810" spans="1:26" ht="12.75" customHeight="1">
      <c r="A810" s="180"/>
      <c r="B810" s="180"/>
      <c r="C810" s="89"/>
      <c r="D810" s="89"/>
      <c r="E810" s="89"/>
      <c r="F810" s="89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89"/>
      <c r="S810" s="89"/>
      <c r="T810" s="89"/>
      <c r="U810" s="89"/>
      <c r="V810" s="89"/>
      <c r="W810" s="89"/>
      <c r="X810" s="89"/>
      <c r="Y810" s="89"/>
      <c r="Z810" s="89"/>
    </row>
    <row r="811" spans="1:26" ht="12.75" customHeight="1">
      <c r="A811" s="180"/>
      <c r="B811" s="180"/>
      <c r="C811" s="89"/>
      <c r="D811" s="89"/>
      <c r="E811" s="89"/>
      <c r="F811" s="89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89"/>
      <c r="S811" s="89"/>
      <c r="T811" s="89"/>
      <c r="U811" s="89"/>
      <c r="V811" s="89"/>
      <c r="W811" s="89"/>
      <c r="X811" s="89"/>
      <c r="Y811" s="89"/>
      <c r="Z811" s="89"/>
    </row>
    <row r="812" spans="1:26" ht="12.75" customHeight="1">
      <c r="A812" s="180"/>
      <c r="B812" s="180"/>
      <c r="C812" s="89"/>
      <c r="D812" s="89"/>
      <c r="E812" s="89"/>
      <c r="F812" s="89"/>
      <c r="G812" s="89"/>
      <c r="H812" s="89"/>
      <c r="I812" s="89"/>
      <c r="J812" s="89"/>
      <c r="K812" s="89"/>
      <c r="L812" s="89"/>
      <c r="M812" s="89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9"/>
      <c r="Y812" s="89"/>
      <c r="Z812" s="89"/>
    </row>
    <row r="813" spans="1:26" ht="12.75" customHeight="1">
      <c r="A813" s="180"/>
      <c r="B813" s="180"/>
      <c r="C813" s="89"/>
      <c r="D813" s="89"/>
      <c r="E813" s="89"/>
      <c r="F813" s="89"/>
      <c r="G813" s="89"/>
      <c r="H813" s="89"/>
      <c r="I813" s="89"/>
      <c r="J813" s="89"/>
      <c r="K813" s="89"/>
      <c r="L813" s="89"/>
      <c r="M813" s="89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9"/>
      <c r="Y813" s="89"/>
      <c r="Z813" s="89"/>
    </row>
    <row r="814" spans="1:26" ht="12.75" customHeight="1">
      <c r="A814" s="180"/>
      <c r="B814" s="180"/>
      <c r="C814" s="89"/>
      <c r="D814" s="89"/>
      <c r="E814" s="89"/>
      <c r="F814" s="89"/>
      <c r="G814" s="89"/>
      <c r="H814" s="89"/>
      <c r="I814" s="89"/>
      <c r="J814" s="89"/>
      <c r="K814" s="89"/>
      <c r="L814" s="89"/>
      <c r="M814" s="89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9"/>
      <c r="Y814" s="89"/>
      <c r="Z814" s="89"/>
    </row>
    <row r="815" spans="1:26" ht="12.75" customHeight="1">
      <c r="A815" s="180"/>
      <c r="B815" s="180"/>
      <c r="C815" s="89"/>
      <c r="D815" s="89"/>
      <c r="E815" s="89"/>
      <c r="F815" s="89"/>
      <c r="G815" s="89"/>
      <c r="H815" s="89"/>
      <c r="I815" s="89"/>
      <c r="J815" s="89"/>
      <c r="K815" s="89"/>
      <c r="L815" s="89"/>
      <c r="M815" s="89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/>
      <c r="Y815" s="89"/>
      <c r="Z815" s="89"/>
    </row>
    <row r="816" spans="1:26" ht="12.75" customHeight="1">
      <c r="A816" s="180"/>
      <c r="B816" s="180"/>
      <c r="C816" s="89"/>
      <c r="D816" s="89"/>
      <c r="E816" s="89"/>
      <c r="F816" s="89"/>
      <c r="G816" s="89"/>
      <c r="H816" s="89"/>
      <c r="I816" s="89"/>
      <c r="J816" s="89"/>
      <c r="K816" s="89"/>
      <c r="L816" s="89"/>
      <c r="M816" s="89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9"/>
      <c r="Y816" s="89"/>
      <c r="Z816" s="89"/>
    </row>
    <row r="817" spans="1:26" ht="12.75" customHeight="1">
      <c r="A817" s="180"/>
      <c r="B817" s="180"/>
      <c r="C817" s="89"/>
      <c r="D817" s="89"/>
      <c r="E817" s="89"/>
      <c r="F817" s="89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9"/>
      <c r="Y817" s="89"/>
      <c r="Z817" s="89"/>
    </row>
    <row r="818" spans="1:26" ht="12.75" customHeight="1">
      <c r="A818" s="180"/>
      <c r="B818" s="180"/>
      <c r="C818" s="89"/>
      <c r="D818" s="89"/>
      <c r="E818" s="89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  <c r="Y818" s="89"/>
      <c r="Z818" s="89"/>
    </row>
    <row r="819" spans="1:26" ht="12.75" customHeight="1">
      <c r="A819" s="180"/>
      <c r="B819" s="180"/>
      <c r="C819" s="89"/>
      <c r="D819" s="89"/>
      <c r="E819" s="89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9"/>
      <c r="Y819" s="89"/>
      <c r="Z819" s="89"/>
    </row>
    <row r="820" spans="1:26" ht="12.75" customHeight="1">
      <c r="A820" s="180"/>
      <c r="B820" s="180"/>
      <c r="C820" s="89"/>
      <c r="D820" s="89"/>
      <c r="E820" s="89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9"/>
      <c r="Y820" s="89"/>
      <c r="Z820" s="89"/>
    </row>
    <row r="821" spans="1:26" ht="12.75" customHeight="1">
      <c r="A821" s="180"/>
      <c r="B821" s="180"/>
      <c r="C821" s="89"/>
      <c r="D821" s="89"/>
      <c r="E821" s="89"/>
      <c r="F821" s="89"/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  <c r="Y821" s="89"/>
      <c r="Z821" s="89"/>
    </row>
    <row r="822" spans="1:26" ht="12.75" customHeight="1">
      <c r="A822" s="180"/>
      <c r="B822" s="180"/>
      <c r="C822" s="89"/>
      <c r="D822" s="89"/>
      <c r="E822" s="89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</row>
    <row r="823" spans="1:26" ht="12.75" customHeight="1">
      <c r="A823" s="180"/>
      <c r="B823" s="180"/>
      <c r="C823" s="89"/>
      <c r="D823" s="89"/>
      <c r="E823" s="89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</row>
    <row r="824" spans="1:26" ht="12.75" customHeight="1">
      <c r="A824" s="180"/>
      <c r="B824" s="180"/>
      <c r="C824" s="89"/>
      <c r="D824" s="89"/>
      <c r="E824" s="89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</row>
    <row r="825" spans="1:26" ht="12.75" customHeight="1">
      <c r="A825" s="180"/>
      <c r="B825" s="180"/>
      <c r="C825" s="89"/>
      <c r="D825" s="89"/>
      <c r="E825" s="89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</row>
    <row r="826" spans="1:26" ht="12.75" customHeight="1">
      <c r="A826" s="180"/>
      <c r="B826" s="180"/>
      <c r="C826" s="89"/>
      <c r="D826" s="89"/>
      <c r="E826" s="89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</row>
    <row r="827" spans="1:26" ht="12.75" customHeight="1">
      <c r="A827" s="180"/>
      <c r="B827" s="180"/>
      <c r="C827" s="89"/>
      <c r="D827" s="89"/>
      <c r="E827" s="89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</row>
    <row r="828" spans="1:26" ht="12.75" customHeight="1">
      <c r="A828" s="180"/>
      <c r="B828" s="180"/>
      <c r="C828" s="89"/>
      <c r="D828" s="89"/>
      <c r="E828" s="89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</row>
    <row r="829" spans="1:26" ht="12.75" customHeight="1">
      <c r="A829" s="180"/>
      <c r="B829" s="180"/>
      <c r="C829" s="89"/>
      <c r="D829" s="89"/>
      <c r="E829" s="89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</row>
    <row r="830" spans="1:26" ht="12.75" customHeight="1">
      <c r="A830" s="180"/>
      <c r="B830" s="180"/>
      <c r="C830" s="89"/>
      <c r="D830" s="89"/>
      <c r="E830" s="89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</row>
    <row r="831" spans="1:26" ht="12.75" customHeight="1">
      <c r="A831" s="180"/>
      <c r="B831" s="180"/>
      <c r="C831" s="89"/>
      <c r="D831" s="89"/>
      <c r="E831" s="89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</row>
    <row r="832" spans="1:26" ht="12.75" customHeight="1">
      <c r="A832" s="180"/>
      <c r="B832" s="180"/>
      <c r="C832" s="89"/>
      <c r="D832" s="89"/>
      <c r="E832" s="89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</row>
    <row r="833" spans="1:26" ht="12.75" customHeight="1">
      <c r="A833" s="180"/>
      <c r="B833" s="180"/>
      <c r="C833" s="89"/>
      <c r="D833" s="89"/>
      <c r="E833" s="89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</row>
    <row r="834" spans="1:26" ht="12.75" customHeight="1">
      <c r="A834" s="180"/>
      <c r="B834" s="180"/>
      <c r="C834" s="89"/>
      <c r="D834" s="89"/>
      <c r="E834" s="89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</row>
    <row r="835" spans="1:26" ht="12.75" customHeight="1">
      <c r="A835" s="180"/>
      <c r="B835" s="180"/>
      <c r="C835" s="89"/>
      <c r="D835" s="89"/>
      <c r="E835" s="89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</row>
    <row r="836" spans="1:26" ht="12.75" customHeight="1">
      <c r="A836" s="180"/>
      <c r="B836" s="180"/>
      <c r="C836" s="89"/>
      <c r="D836" s="89"/>
      <c r="E836" s="89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</row>
    <row r="837" spans="1:26" ht="12.75" customHeight="1">
      <c r="A837" s="180"/>
      <c r="B837" s="180"/>
      <c r="C837" s="89"/>
      <c r="D837" s="89"/>
      <c r="E837" s="89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</row>
    <row r="838" spans="1:26" ht="12.75" customHeight="1">
      <c r="A838" s="180"/>
      <c r="B838" s="180"/>
      <c r="C838" s="89"/>
      <c r="D838" s="89"/>
      <c r="E838" s="89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</row>
    <row r="839" spans="1:26" ht="12.75" customHeight="1">
      <c r="A839" s="180"/>
      <c r="B839" s="180"/>
      <c r="C839" s="89"/>
      <c r="D839" s="89"/>
      <c r="E839" s="89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</row>
    <row r="840" spans="1:26" ht="12.75" customHeight="1">
      <c r="A840" s="180"/>
      <c r="B840" s="180"/>
      <c r="C840" s="89"/>
      <c r="D840" s="89"/>
      <c r="E840" s="89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</row>
    <row r="841" spans="1:26" ht="12.75" customHeight="1">
      <c r="A841" s="180"/>
      <c r="B841" s="180"/>
      <c r="C841" s="89"/>
      <c r="D841" s="89"/>
      <c r="E841" s="89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</row>
    <row r="842" spans="1:26" ht="12.75" customHeight="1">
      <c r="A842" s="180"/>
      <c r="B842" s="180"/>
      <c r="C842" s="89"/>
      <c r="D842" s="89"/>
      <c r="E842" s="89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</row>
    <row r="843" spans="1:26" ht="12.75" customHeight="1">
      <c r="A843" s="180"/>
      <c r="B843" s="180"/>
      <c r="C843" s="89"/>
      <c r="D843" s="89"/>
      <c r="E843" s="89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</row>
    <row r="844" spans="1:26" ht="12.75" customHeight="1">
      <c r="A844" s="180"/>
      <c r="B844" s="180"/>
      <c r="C844" s="89"/>
      <c r="D844" s="89"/>
      <c r="E844" s="89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</row>
    <row r="845" spans="1:26" ht="12.75" customHeight="1">
      <c r="A845" s="180"/>
      <c r="B845" s="180"/>
      <c r="C845" s="89"/>
      <c r="D845" s="89"/>
      <c r="E845" s="89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</row>
    <row r="846" spans="1:26" ht="12.75" customHeight="1">
      <c r="A846" s="180"/>
      <c r="B846" s="180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</row>
    <row r="847" spans="1:26" ht="12.75" customHeight="1">
      <c r="A847" s="180"/>
      <c r="B847" s="180"/>
      <c r="C847" s="89"/>
      <c r="D847" s="89"/>
      <c r="E847" s="89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</row>
    <row r="848" spans="1:26" ht="12.75" customHeight="1">
      <c r="A848" s="180"/>
      <c r="B848" s="180"/>
      <c r="C848" s="89"/>
      <c r="D848" s="89"/>
      <c r="E848" s="89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</row>
    <row r="849" spans="1:26" ht="12.75" customHeight="1">
      <c r="A849" s="180"/>
      <c r="B849" s="180"/>
      <c r="C849" s="89"/>
      <c r="D849" s="89"/>
      <c r="E849" s="89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</row>
    <row r="850" spans="1:26" ht="12.75" customHeight="1">
      <c r="A850" s="180"/>
      <c r="B850" s="180"/>
      <c r="C850" s="89"/>
      <c r="D850" s="89"/>
      <c r="E850" s="89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</row>
    <row r="851" spans="1:26" ht="12.75" customHeight="1">
      <c r="A851" s="180"/>
      <c r="B851" s="180"/>
      <c r="C851" s="89"/>
      <c r="D851" s="89"/>
      <c r="E851" s="89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</row>
    <row r="852" spans="1:26" ht="12.75" customHeight="1">
      <c r="A852" s="180"/>
      <c r="B852" s="180"/>
      <c r="C852" s="89"/>
      <c r="D852" s="89"/>
      <c r="E852" s="89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</row>
    <row r="853" spans="1:26" ht="12.75" customHeight="1">
      <c r="A853" s="180"/>
      <c r="B853" s="180"/>
      <c r="C853" s="89"/>
      <c r="D853" s="89"/>
      <c r="E853" s="89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</row>
    <row r="854" spans="1:26" ht="12.75" customHeight="1">
      <c r="A854" s="180"/>
      <c r="B854" s="180"/>
      <c r="C854" s="89"/>
      <c r="D854" s="89"/>
      <c r="E854" s="89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</row>
    <row r="855" spans="1:26" ht="12.75" customHeight="1">
      <c r="A855" s="180"/>
      <c r="B855" s="180"/>
      <c r="C855" s="89"/>
      <c r="D855" s="89"/>
      <c r="E855" s="89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</row>
    <row r="856" spans="1:26" ht="12.75" customHeight="1">
      <c r="A856" s="180"/>
      <c r="B856" s="180"/>
      <c r="C856" s="89"/>
      <c r="D856" s="89"/>
      <c r="E856" s="89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</row>
    <row r="857" spans="1:26" ht="12.75" customHeight="1">
      <c r="A857" s="180"/>
      <c r="B857" s="180"/>
      <c r="C857" s="89"/>
      <c r="D857" s="89"/>
      <c r="E857" s="89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</row>
    <row r="858" spans="1:26" ht="12.75" customHeight="1">
      <c r="A858" s="180"/>
      <c r="B858" s="180"/>
      <c r="C858" s="89"/>
      <c r="D858" s="89"/>
      <c r="E858" s="89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</row>
    <row r="859" spans="1:26" ht="12.75" customHeight="1">
      <c r="A859" s="180"/>
      <c r="B859" s="180"/>
      <c r="C859" s="89"/>
      <c r="D859" s="89"/>
      <c r="E859" s="89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</row>
    <row r="860" spans="1:26" ht="12.75" customHeight="1">
      <c r="A860" s="180"/>
      <c r="B860" s="180"/>
      <c r="C860" s="89"/>
      <c r="D860" s="89"/>
      <c r="E860" s="89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</row>
    <row r="861" spans="1:26" ht="12.75" customHeight="1">
      <c r="A861" s="180"/>
      <c r="B861" s="180"/>
      <c r="C861" s="89"/>
      <c r="D861" s="89"/>
      <c r="E861" s="89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</row>
    <row r="862" spans="1:26" ht="12.75" customHeight="1">
      <c r="A862" s="180"/>
      <c r="B862" s="180"/>
      <c r="C862" s="89"/>
      <c r="D862" s="89"/>
      <c r="E862" s="89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</row>
    <row r="863" spans="1:26" ht="12.75" customHeight="1">
      <c r="A863" s="180"/>
      <c r="B863" s="180"/>
      <c r="C863" s="89"/>
      <c r="D863" s="89"/>
      <c r="E863" s="89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</row>
    <row r="864" spans="1:26" ht="12.75" customHeight="1">
      <c r="A864" s="180"/>
      <c r="B864" s="180"/>
      <c r="C864" s="89"/>
      <c r="D864" s="89"/>
      <c r="E864" s="89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</row>
    <row r="865" spans="1:26" ht="12.75" customHeight="1">
      <c r="A865" s="180"/>
      <c r="B865" s="180"/>
      <c r="C865" s="89"/>
      <c r="D865" s="89"/>
      <c r="E865" s="89"/>
      <c r="F865" s="89"/>
      <c r="G865" s="89"/>
      <c r="H865" s="89"/>
      <c r="I865" s="89"/>
      <c r="J865" s="89"/>
      <c r="K865" s="89"/>
      <c r="L865" s="89"/>
      <c r="M865" s="89"/>
      <c r="N865" s="89"/>
      <c r="O865" s="89"/>
      <c r="P865" s="89"/>
      <c r="Q865" s="89"/>
      <c r="R865" s="89"/>
      <c r="S865" s="89"/>
      <c r="T865" s="89"/>
      <c r="U865" s="89"/>
      <c r="V865" s="89"/>
      <c r="W865" s="89"/>
      <c r="X865" s="89"/>
      <c r="Y865" s="89"/>
      <c r="Z865" s="89"/>
    </row>
    <row r="866" spans="1:26" ht="12.75" customHeight="1">
      <c r="A866" s="180"/>
      <c r="B866" s="180"/>
      <c r="C866" s="89"/>
      <c r="D866" s="89"/>
      <c r="E866" s="89"/>
      <c r="F866" s="89"/>
      <c r="G866" s="89"/>
      <c r="H866" s="89"/>
      <c r="I866" s="89"/>
      <c r="J866" s="89"/>
      <c r="K866" s="89"/>
      <c r="L866" s="89"/>
      <c r="M866" s="89"/>
      <c r="N866" s="89"/>
      <c r="O866" s="89"/>
      <c r="P866" s="89"/>
      <c r="Q866" s="89"/>
      <c r="R866" s="89"/>
      <c r="S866" s="89"/>
      <c r="T866" s="89"/>
      <c r="U866" s="89"/>
      <c r="V866" s="89"/>
      <c r="W866" s="89"/>
      <c r="X866" s="89"/>
      <c r="Y866" s="89"/>
      <c r="Z866" s="89"/>
    </row>
    <row r="867" spans="1:26" ht="12.75" customHeight="1">
      <c r="A867" s="180"/>
      <c r="B867" s="180"/>
      <c r="C867" s="89"/>
      <c r="D867" s="89"/>
      <c r="E867" s="89"/>
      <c r="F867" s="89"/>
      <c r="G867" s="89"/>
      <c r="H867" s="89"/>
      <c r="I867" s="89"/>
      <c r="J867" s="89"/>
      <c r="K867" s="89"/>
      <c r="L867" s="89"/>
      <c r="M867" s="89"/>
      <c r="N867" s="89"/>
      <c r="O867" s="89"/>
      <c r="P867" s="89"/>
      <c r="Q867" s="89"/>
      <c r="R867" s="89"/>
      <c r="S867" s="89"/>
      <c r="T867" s="89"/>
      <c r="U867" s="89"/>
      <c r="V867" s="89"/>
      <c r="W867" s="89"/>
      <c r="X867" s="89"/>
      <c r="Y867" s="89"/>
      <c r="Z867" s="89"/>
    </row>
    <row r="868" spans="1:26" ht="12.75" customHeight="1">
      <c r="A868" s="180"/>
      <c r="B868" s="180"/>
      <c r="C868" s="89"/>
      <c r="D868" s="89"/>
      <c r="E868" s="89"/>
      <c r="F868" s="89"/>
      <c r="G868" s="89"/>
      <c r="H868" s="89"/>
      <c r="I868" s="89"/>
      <c r="J868" s="89"/>
      <c r="K868" s="89"/>
      <c r="L868" s="89"/>
      <c r="M868" s="89"/>
      <c r="N868" s="89"/>
      <c r="O868" s="89"/>
      <c r="P868" s="89"/>
      <c r="Q868" s="89"/>
      <c r="R868" s="89"/>
      <c r="S868" s="89"/>
      <c r="T868" s="89"/>
      <c r="U868" s="89"/>
      <c r="V868" s="89"/>
      <c r="W868" s="89"/>
      <c r="X868" s="89"/>
      <c r="Y868" s="89"/>
      <c r="Z868" s="89"/>
    </row>
    <row r="869" spans="1:26" ht="12.75" customHeight="1">
      <c r="A869" s="180"/>
      <c r="B869" s="180"/>
      <c r="C869" s="89"/>
      <c r="D869" s="89"/>
      <c r="E869" s="89"/>
      <c r="F869" s="89"/>
      <c r="G869" s="89"/>
      <c r="H869" s="89"/>
      <c r="I869" s="89"/>
      <c r="J869" s="89"/>
      <c r="K869" s="89"/>
      <c r="L869" s="89"/>
      <c r="M869" s="89"/>
      <c r="N869" s="89"/>
      <c r="O869" s="89"/>
      <c r="P869" s="89"/>
      <c r="Q869" s="89"/>
      <c r="R869" s="89"/>
      <c r="S869" s="89"/>
      <c r="T869" s="89"/>
      <c r="U869" s="89"/>
      <c r="V869" s="89"/>
      <c r="W869" s="89"/>
      <c r="X869" s="89"/>
      <c r="Y869" s="89"/>
      <c r="Z869" s="89"/>
    </row>
    <row r="870" spans="1:26" ht="12.75" customHeight="1">
      <c r="A870" s="180"/>
      <c r="B870" s="180"/>
      <c r="C870" s="89"/>
      <c r="D870" s="89"/>
      <c r="E870" s="89"/>
      <c r="F870" s="89"/>
      <c r="G870" s="89"/>
      <c r="H870" s="89"/>
      <c r="I870" s="89"/>
      <c r="J870" s="89"/>
      <c r="K870" s="89"/>
      <c r="L870" s="89"/>
      <c r="M870" s="89"/>
      <c r="N870" s="89"/>
      <c r="O870" s="89"/>
      <c r="P870" s="89"/>
      <c r="Q870" s="89"/>
      <c r="R870" s="89"/>
      <c r="S870" s="89"/>
      <c r="T870" s="89"/>
      <c r="U870" s="89"/>
      <c r="V870" s="89"/>
      <c r="W870" s="89"/>
      <c r="X870" s="89"/>
      <c r="Y870" s="89"/>
      <c r="Z870" s="89"/>
    </row>
    <row r="871" spans="1:26" ht="12.75" customHeight="1">
      <c r="A871" s="180"/>
      <c r="B871" s="180"/>
      <c r="C871" s="89"/>
      <c r="D871" s="89"/>
      <c r="E871" s="89"/>
      <c r="F871" s="89"/>
      <c r="G871" s="89"/>
      <c r="H871" s="89"/>
      <c r="I871" s="89"/>
      <c r="J871" s="89"/>
      <c r="K871" s="89"/>
      <c r="L871" s="89"/>
      <c r="M871" s="89"/>
      <c r="N871" s="89"/>
      <c r="O871" s="89"/>
      <c r="P871" s="89"/>
      <c r="Q871" s="89"/>
      <c r="R871" s="89"/>
      <c r="S871" s="89"/>
      <c r="T871" s="89"/>
      <c r="U871" s="89"/>
      <c r="V871" s="89"/>
      <c r="W871" s="89"/>
      <c r="X871" s="89"/>
      <c r="Y871" s="89"/>
      <c r="Z871" s="89"/>
    </row>
    <row r="872" spans="1:26" ht="12.75" customHeight="1">
      <c r="A872" s="180"/>
      <c r="B872" s="180"/>
      <c r="C872" s="89"/>
      <c r="D872" s="89"/>
      <c r="E872" s="89"/>
      <c r="F872" s="89"/>
      <c r="G872" s="89"/>
      <c r="H872" s="89"/>
      <c r="I872" s="89"/>
      <c r="J872" s="89"/>
      <c r="K872" s="89"/>
      <c r="L872" s="89"/>
      <c r="M872" s="89"/>
      <c r="N872" s="89"/>
      <c r="O872" s="89"/>
      <c r="P872" s="89"/>
      <c r="Q872" s="89"/>
      <c r="R872" s="89"/>
      <c r="S872" s="89"/>
      <c r="T872" s="89"/>
      <c r="U872" s="89"/>
      <c r="V872" s="89"/>
      <c r="W872" s="89"/>
      <c r="X872" s="89"/>
      <c r="Y872" s="89"/>
      <c r="Z872" s="89"/>
    </row>
    <row r="873" spans="1:26" ht="12.75" customHeight="1">
      <c r="A873" s="180"/>
      <c r="B873" s="180"/>
      <c r="C873" s="89"/>
      <c r="D873" s="89"/>
      <c r="E873" s="89"/>
      <c r="F873" s="89"/>
      <c r="G873" s="89"/>
      <c r="H873" s="89"/>
      <c r="I873" s="89"/>
      <c r="J873" s="89"/>
      <c r="K873" s="89"/>
      <c r="L873" s="89"/>
      <c r="M873" s="89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9"/>
      <c r="Y873" s="89"/>
      <c r="Z873" s="89"/>
    </row>
    <row r="874" spans="1:26" ht="12.75" customHeight="1">
      <c r="A874" s="180"/>
      <c r="B874" s="180"/>
      <c r="C874" s="89"/>
      <c r="D874" s="89"/>
      <c r="E874" s="89"/>
      <c r="F874" s="89"/>
      <c r="G874" s="89"/>
      <c r="H874" s="89"/>
      <c r="I874" s="89"/>
      <c r="J874" s="89"/>
      <c r="K874" s="89"/>
      <c r="L874" s="89"/>
      <c r="M874" s="89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9"/>
      <c r="Y874" s="89"/>
      <c r="Z874" s="89"/>
    </row>
    <row r="875" spans="1:26" ht="12.75" customHeight="1">
      <c r="A875" s="180"/>
      <c r="B875" s="180"/>
      <c r="C875" s="89"/>
      <c r="D875" s="89"/>
      <c r="E875" s="89"/>
      <c r="F875" s="89"/>
      <c r="G875" s="89"/>
      <c r="H875" s="89"/>
      <c r="I875" s="89"/>
      <c r="J875" s="89"/>
      <c r="K875" s="89"/>
      <c r="L875" s="89"/>
      <c r="M875" s="89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9"/>
      <c r="Y875" s="89"/>
      <c r="Z875" s="89"/>
    </row>
    <row r="876" spans="1:26" ht="12.75" customHeight="1">
      <c r="A876" s="180"/>
      <c r="B876" s="180"/>
      <c r="C876" s="89"/>
      <c r="D876" s="89"/>
      <c r="E876" s="89"/>
      <c r="F876" s="89"/>
      <c r="G876" s="89"/>
      <c r="H876" s="89"/>
      <c r="I876" s="89"/>
      <c r="J876" s="89"/>
      <c r="K876" s="89"/>
      <c r="L876" s="89"/>
      <c r="M876" s="89"/>
      <c r="N876" s="89"/>
      <c r="O876" s="89"/>
      <c r="P876" s="89"/>
      <c r="Q876" s="89"/>
      <c r="R876" s="89"/>
      <c r="S876" s="89"/>
      <c r="T876" s="89"/>
      <c r="U876" s="89"/>
      <c r="V876" s="89"/>
      <c r="W876" s="89"/>
      <c r="X876" s="89"/>
      <c r="Y876" s="89"/>
      <c r="Z876" s="89"/>
    </row>
    <row r="877" spans="1:26" ht="12.75" customHeight="1">
      <c r="A877" s="180"/>
      <c r="B877" s="180"/>
      <c r="C877" s="89"/>
      <c r="D877" s="89"/>
      <c r="E877" s="89"/>
      <c r="F877" s="89"/>
      <c r="G877" s="89"/>
      <c r="H877" s="89"/>
      <c r="I877" s="89"/>
      <c r="J877" s="89"/>
      <c r="K877" s="89"/>
      <c r="L877" s="89"/>
      <c r="M877" s="89"/>
      <c r="N877" s="89"/>
      <c r="O877" s="89"/>
      <c r="P877" s="89"/>
      <c r="Q877" s="89"/>
      <c r="R877" s="89"/>
      <c r="S877" s="89"/>
      <c r="T877" s="89"/>
      <c r="U877" s="89"/>
      <c r="V877" s="89"/>
      <c r="W877" s="89"/>
      <c r="X877" s="89"/>
      <c r="Y877" s="89"/>
      <c r="Z877" s="89"/>
    </row>
    <row r="878" spans="1:26" ht="12.75" customHeight="1">
      <c r="A878" s="180"/>
      <c r="B878" s="180"/>
      <c r="C878" s="89"/>
      <c r="D878" s="89"/>
      <c r="E878" s="89"/>
      <c r="F878" s="89"/>
      <c r="G878" s="89"/>
      <c r="H878" s="89"/>
      <c r="I878" s="89"/>
      <c r="J878" s="89"/>
      <c r="K878" s="89"/>
      <c r="L878" s="89"/>
      <c r="M878" s="89"/>
      <c r="N878" s="89"/>
      <c r="O878" s="89"/>
      <c r="P878" s="89"/>
      <c r="Q878" s="89"/>
      <c r="R878" s="89"/>
      <c r="S878" s="89"/>
      <c r="T878" s="89"/>
      <c r="U878" s="89"/>
      <c r="V878" s="89"/>
      <c r="W878" s="89"/>
      <c r="X878" s="89"/>
      <c r="Y878" s="89"/>
      <c r="Z878" s="89"/>
    </row>
    <row r="879" spans="1:26" ht="12.75" customHeight="1">
      <c r="A879" s="180"/>
      <c r="B879" s="180"/>
      <c r="C879" s="89"/>
      <c r="D879" s="89"/>
      <c r="E879" s="89"/>
      <c r="F879" s="89"/>
      <c r="G879" s="89"/>
      <c r="H879" s="89"/>
      <c r="I879" s="89"/>
      <c r="J879" s="89"/>
      <c r="K879" s="89"/>
      <c r="L879" s="89"/>
      <c r="M879" s="89"/>
      <c r="N879" s="89"/>
      <c r="O879" s="89"/>
      <c r="P879" s="89"/>
      <c r="Q879" s="89"/>
      <c r="R879" s="89"/>
      <c r="S879" s="89"/>
      <c r="T879" s="89"/>
      <c r="U879" s="89"/>
      <c r="V879" s="89"/>
      <c r="W879" s="89"/>
      <c r="X879" s="89"/>
      <c r="Y879" s="89"/>
      <c r="Z879" s="89"/>
    </row>
    <row r="880" spans="1:26" ht="12.75" customHeight="1">
      <c r="A880" s="180"/>
      <c r="B880" s="180"/>
      <c r="C880" s="89"/>
      <c r="D880" s="89"/>
      <c r="E880" s="89"/>
      <c r="F880" s="89"/>
      <c r="G880" s="89"/>
      <c r="H880" s="89"/>
      <c r="I880" s="89"/>
      <c r="J880" s="89"/>
      <c r="K880" s="89"/>
      <c r="L880" s="89"/>
      <c r="M880" s="89"/>
      <c r="N880" s="89"/>
      <c r="O880" s="89"/>
      <c r="P880" s="89"/>
      <c r="Q880" s="89"/>
      <c r="R880" s="89"/>
      <c r="S880" s="89"/>
      <c r="T880" s="89"/>
      <c r="U880" s="89"/>
      <c r="V880" s="89"/>
      <c r="W880" s="89"/>
      <c r="X880" s="89"/>
      <c r="Y880" s="89"/>
      <c r="Z880" s="89"/>
    </row>
    <row r="881" spans="1:26" ht="12.75" customHeight="1">
      <c r="A881" s="180"/>
      <c r="B881" s="180"/>
      <c r="C881" s="89"/>
      <c r="D881" s="89"/>
      <c r="E881" s="89"/>
      <c r="F881" s="89"/>
      <c r="G881" s="89"/>
      <c r="H881" s="89"/>
      <c r="I881" s="89"/>
      <c r="J881" s="89"/>
      <c r="K881" s="89"/>
      <c r="L881" s="89"/>
      <c r="M881" s="89"/>
      <c r="N881" s="89"/>
      <c r="O881" s="89"/>
      <c r="P881" s="89"/>
      <c r="Q881" s="89"/>
      <c r="R881" s="89"/>
      <c r="S881" s="89"/>
      <c r="T881" s="89"/>
      <c r="U881" s="89"/>
      <c r="V881" s="89"/>
      <c r="W881" s="89"/>
      <c r="X881" s="89"/>
      <c r="Y881" s="89"/>
      <c r="Z881" s="89"/>
    </row>
    <row r="882" spans="1:26" ht="12.75" customHeight="1">
      <c r="A882" s="180"/>
      <c r="B882" s="180"/>
      <c r="C882" s="89"/>
      <c r="D882" s="89"/>
      <c r="E882" s="89"/>
      <c r="F882" s="89"/>
      <c r="G882" s="89"/>
      <c r="H882" s="89"/>
      <c r="I882" s="89"/>
      <c r="J882" s="89"/>
      <c r="K882" s="89"/>
      <c r="L882" s="89"/>
      <c r="M882" s="89"/>
      <c r="N882" s="89"/>
      <c r="O882" s="89"/>
      <c r="P882" s="89"/>
      <c r="Q882" s="89"/>
      <c r="R882" s="89"/>
      <c r="S882" s="89"/>
      <c r="T882" s="89"/>
      <c r="U882" s="89"/>
      <c r="V882" s="89"/>
      <c r="W882" s="89"/>
      <c r="X882" s="89"/>
      <c r="Y882" s="89"/>
      <c r="Z882" s="89"/>
    </row>
    <row r="883" spans="1:26" ht="12.75" customHeight="1">
      <c r="A883" s="180"/>
      <c r="B883" s="180"/>
      <c r="C883" s="89"/>
      <c r="D883" s="89"/>
      <c r="E883" s="89"/>
      <c r="F883" s="89"/>
      <c r="G883" s="89"/>
      <c r="H883" s="89"/>
      <c r="I883" s="89"/>
      <c r="J883" s="89"/>
      <c r="K883" s="89"/>
      <c r="L883" s="89"/>
      <c r="M883" s="89"/>
      <c r="N883" s="89"/>
      <c r="O883" s="89"/>
      <c r="P883" s="89"/>
      <c r="Q883" s="89"/>
      <c r="R883" s="89"/>
      <c r="S883" s="89"/>
      <c r="T883" s="89"/>
      <c r="U883" s="89"/>
      <c r="V883" s="89"/>
      <c r="W883" s="89"/>
      <c r="X883" s="89"/>
      <c r="Y883" s="89"/>
      <c r="Z883" s="89"/>
    </row>
    <row r="884" spans="1:26" ht="12.75" customHeight="1">
      <c r="A884" s="180"/>
      <c r="B884" s="180"/>
      <c r="C884" s="89"/>
      <c r="D884" s="89"/>
      <c r="E884" s="89"/>
      <c r="F884" s="89"/>
      <c r="G884" s="89"/>
      <c r="H884" s="89"/>
      <c r="I884" s="89"/>
      <c r="J884" s="89"/>
      <c r="K884" s="89"/>
      <c r="L884" s="89"/>
      <c r="M884" s="89"/>
      <c r="N884" s="89"/>
      <c r="O884" s="89"/>
      <c r="P884" s="89"/>
      <c r="Q884" s="89"/>
      <c r="R884" s="89"/>
      <c r="S884" s="89"/>
      <c r="T884" s="89"/>
      <c r="U884" s="89"/>
      <c r="V884" s="89"/>
      <c r="W884" s="89"/>
      <c r="X884" s="89"/>
      <c r="Y884" s="89"/>
      <c r="Z884" s="89"/>
    </row>
    <row r="885" spans="1:26" ht="12.75" customHeight="1">
      <c r="A885" s="180"/>
      <c r="B885" s="180"/>
      <c r="C885" s="89"/>
      <c r="D885" s="89"/>
      <c r="E885" s="89"/>
      <c r="F885" s="89"/>
      <c r="G885" s="89"/>
      <c r="H885" s="89"/>
      <c r="I885" s="89"/>
      <c r="J885" s="89"/>
      <c r="K885" s="89"/>
      <c r="L885" s="89"/>
      <c r="M885" s="89"/>
      <c r="N885" s="89"/>
      <c r="O885" s="89"/>
      <c r="P885" s="89"/>
      <c r="Q885" s="89"/>
      <c r="R885" s="89"/>
      <c r="S885" s="89"/>
      <c r="T885" s="89"/>
      <c r="U885" s="89"/>
      <c r="V885" s="89"/>
      <c r="W885" s="89"/>
      <c r="X885" s="89"/>
      <c r="Y885" s="89"/>
      <c r="Z885" s="89"/>
    </row>
    <row r="886" spans="1:26" ht="12.75" customHeight="1">
      <c r="A886" s="180"/>
      <c r="B886" s="180"/>
      <c r="C886" s="89"/>
      <c r="D886" s="89"/>
      <c r="E886" s="89"/>
      <c r="F886" s="89"/>
      <c r="G886" s="89"/>
      <c r="H886" s="89"/>
      <c r="I886" s="89"/>
      <c r="J886" s="89"/>
      <c r="K886" s="89"/>
      <c r="L886" s="89"/>
      <c r="M886" s="89"/>
      <c r="N886" s="89"/>
      <c r="O886" s="89"/>
      <c r="P886" s="89"/>
      <c r="Q886" s="89"/>
      <c r="R886" s="89"/>
      <c r="S886" s="89"/>
      <c r="T886" s="89"/>
      <c r="U886" s="89"/>
      <c r="V886" s="89"/>
      <c r="W886" s="89"/>
      <c r="X886" s="89"/>
      <c r="Y886" s="89"/>
      <c r="Z886" s="89"/>
    </row>
    <row r="887" spans="1:26" ht="12.75" customHeight="1">
      <c r="A887" s="180"/>
      <c r="B887" s="180"/>
      <c r="C887" s="89"/>
      <c r="D887" s="89"/>
      <c r="E887" s="89"/>
      <c r="F887" s="89"/>
      <c r="G887" s="89"/>
      <c r="H887" s="89"/>
      <c r="I887" s="89"/>
      <c r="J887" s="89"/>
      <c r="K887" s="89"/>
      <c r="L887" s="89"/>
      <c r="M887" s="89"/>
      <c r="N887" s="89"/>
      <c r="O887" s="89"/>
      <c r="P887" s="89"/>
      <c r="Q887" s="89"/>
      <c r="R887" s="89"/>
      <c r="S887" s="89"/>
      <c r="T887" s="89"/>
      <c r="U887" s="89"/>
      <c r="V887" s="89"/>
      <c r="W887" s="89"/>
      <c r="X887" s="89"/>
      <c r="Y887" s="89"/>
      <c r="Z887" s="89"/>
    </row>
    <row r="888" spans="1:26" ht="12.75" customHeight="1">
      <c r="A888" s="180"/>
      <c r="B888" s="180"/>
      <c r="C888" s="89"/>
      <c r="D888" s="89"/>
      <c r="E888" s="89"/>
      <c r="F888" s="89"/>
      <c r="G888" s="89"/>
      <c r="H888" s="89"/>
      <c r="I888" s="89"/>
      <c r="J888" s="89"/>
      <c r="K888" s="89"/>
      <c r="L888" s="89"/>
      <c r="M888" s="89"/>
      <c r="N888" s="89"/>
      <c r="O888" s="89"/>
      <c r="P888" s="89"/>
      <c r="Q888" s="89"/>
      <c r="R888" s="89"/>
      <c r="S888" s="89"/>
      <c r="T888" s="89"/>
      <c r="U888" s="89"/>
      <c r="V888" s="89"/>
      <c r="W888" s="89"/>
      <c r="X888" s="89"/>
      <c r="Y888" s="89"/>
      <c r="Z888" s="89"/>
    </row>
    <row r="889" spans="1:26" ht="12.75" customHeight="1">
      <c r="A889" s="180"/>
      <c r="B889" s="180"/>
      <c r="C889" s="89"/>
      <c r="D889" s="89"/>
      <c r="E889" s="89"/>
      <c r="F889" s="89"/>
      <c r="G889" s="89"/>
      <c r="H889" s="89"/>
      <c r="I889" s="89"/>
      <c r="J889" s="89"/>
      <c r="K889" s="89"/>
      <c r="L889" s="89"/>
      <c r="M889" s="89"/>
      <c r="N889" s="89"/>
      <c r="O889" s="89"/>
      <c r="P889" s="89"/>
      <c r="Q889" s="89"/>
      <c r="R889" s="89"/>
      <c r="S889" s="89"/>
      <c r="T889" s="89"/>
      <c r="U889" s="89"/>
      <c r="V889" s="89"/>
      <c r="W889" s="89"/>
      <c r="X889" s="89"/>
      <c r="Y889" s="89"/>
      <c r="Z889" s="89"/>
    </row>
    <row r="890" spans="1:26" ht="12.75" customHeight="1">
      <c r="A890" s="180"/>
      <c r="B890" s="180"/>
      <c r="C890" s="89"/>
      <c r="D890" s="89"/>
      <c r="E890" s="89"/>
      <c r="F890" s="89"/>
      <c r="G890" s="89"/>
      <c r="H890" s="89"/>
      <c r="I890" s="89"/>
      <c r="J890" s="89"/>
      <c r="K890" s="89"/>
      <c r="L890" s="89"/>
      <c r="M890" s="89"/>
      <c r="N890" s="89"/>
      <c r="O890" s="89"/>
      <c r="P890" s="89"/>
      <c r="Q890" s="89"/>
      <c r="R890" s="89"/>
      <c r="S890" s="89"/>
      <c r="T890" s="89"/>
      <c r="U890" s="89"/>
      <c r="V890" s="89"/>
      <c r="W890" s="89"/>
      <c r="X890" s="89"/>
      <c r="Y890" s="89"/>
      <c r="Z890" s="89"/>
    </row>
    <row r="891" spans="1:26" ht="12.75" customHeight="1">
      <c r="A891" s="180"/>
      <c r="B891" s="180"/>
      <c r="C891" s="89"/>
      <c r="D891" s="89"/>
      <c r="E891" s="89"/>
      <c r="F891" s="89"/>
      <c r="G891" s="89"/>
      <c r="H891" s="89"/>
      <c r="I891" s="89"/>
      <c r="J891" s="89"/>
      <c r="K891" s="89"/>
      <c r="L891" s="89"/>
      <c r="M891" s="89"/>
      <c r="N891" s="89"/>
      <c r="O891" s="89"/>
      <c r="P891" s="89"/>
      <c r="Q891" s="89"/>
      <c r="R891" s="89"/>
      <c r="S891" s="89"/>
      <c r="T891" s="89"/>
      <c r="U891" s="89"/>
      <c r="V891" s="89"/>
      <c r="W891" s="89"/>
      <c r="X891" s="89"/>
      <c r="Y891" s="89"/>
      <c r="Z891" s="89"/>
    </row>
    <row r="892" spans="1:26" ht="12.75" customHeight="1">
      <c r="A892" s="180"/>
      <c r="B892" s="180"/>
      <c r="C892" s="89"/>
      <c r="D892" s="89"/>
      <c r="E892" s="89"/>
      <c r="F892" s="89"/>
      <c r="G892" s="89"/>
      <c r="H892" s="89"/>
      <c r="I892" s="89"/>
      <c r="J892" s="89"/>
      <c r="K892" s="89"/>
      <c r="L892" s="89"/>
      <c r="M892" s="89"/>
      <c r="N892" s="89"/>
      <c r="O892" s="89"/>
      <c r="P892" s="89"/>
      <c r="Q892" s="89"/>
      <c r="R892" s="89"/>
      <c r="S892" s="89"/>
      <c r="T892" s="89"/>
      <c r="U892" s="89"/>
      <c r="V892" s="89"/>
      <c r="W892" s="89"/>
      <c r="X892" s="89"/>
      <c r="Y892" s="89"/>
      <c r="Z892" s="89"/>
    </row>
    <row r="893" spans="1:26" ht="12.75" customHeight="1">
      <c r="A893" s="180"/>
      <c r="B893" s="180"/>
      <c r="C893" s="89"/>
      <c r="D893" s="89"/>
      <c r="E893" s="89"/>
      <c r="F893" s="89"/>
      <c r="G893" s="89"/>
      <c r="H893" s="89"/>
      <c r="I893" s="89"/>
      <c r="J893" s="89"/>
      <c r="K893" s="89"/>
      <c r="L893" s="89"/>
      <c r="M893" s="89"/>
      <c r="N893" s="89"/>
      <c r="O893" s="89"/>
      <c r="P893" s="89"/>
      <c r="Q893" s="89"/>
      <c r="R893" s="89"/>
      <c r="S893" s="89"/>
      <c r="T893" s="89"/>
      <c r="U893" s="89"/>
      <c r="V893" s="89"/>
      <c r="W893" s="89"/>
      <c r="X893" s="89"/>
      <c r="Y893" s="89"/>
      <c r="Z893" s="89"/>
    </row>
    <row r="894" spans="1:26" ht="12.75" customHeight="1">
      <c r="A894" s="180"/>
      <c r="B894" s="180"/>
      <c r="C894" s="89"/>
      <c r="D894" s="89"/>
      <c r="E894" s="89"/>
      <c r="F894" s="89"/>
      <c r="G894" s="89"/>
      <c r="H894" s="89"/>
      <c r="I894" s="89"/>
      <c r="J894" s="89"/>
      <c r="K894" s="89"/>
      <c r="L894" s="89"/>
      <c r="M894" s="89"/>
      <c r="N894" s="89"/>
      <c r="O894" s="89"/>
      <c r="P894" s="89"/>
      <c r="Q894" s="89"/>
      <c r="R894" s="89"/>
      <c r="S894" s="89"/>
      <c r="T894" s="89"/>
      <c r="U894" s="89"/>
      <c r="V894" s="89"/>
      <c r="W894" s="89"/>
      <c r="X894" s="89"/>
      <c r="Y894" s="89"/>
      <c r="Z894" s="89"/>
    </row>
    <row r="895" spans="1:26" ht="12.75" customHeight="1">
      <c r="A895" s="180"/>
      <c r="B895" s="180"/>
      <c r="C895" s="89"/>
      <c r="D895" s="89"/>
      <c r="E895" s="89"/>
      <c r="F895" s="89"/>
      <c r="G895" s="89"/>
      <c r="H895" s="89"/>
      <c r="I895" s="89"/>
      <c r="J895" s="89"/>
      <c r="K895" s="89"/>
      <c r="L895" s="89"/>
      <c r="M895" s="89"/>
      <c r="N895" s="89"/>
      <c r="O895" s="89"/>
      <c r="P895" s="89"/>
      <c r="Q895" s="89"/>
      <c r="R895" s="89"/>
      <c r="S895" s="89"/>
      <c r="T895" s="89"/>
      <c r="U895" s="89"/>
      <c r="V895" s="89"/>
      <c r="W895" s="89"/>
      <c r="X895" s="89"/>
      <c r="Y895" s="89"/>
      <c r="Z895" s="89"/>
    </row>
    <row r="896" spans="1:26" ht="12.75" customHeight="1">
      <c r="A896" s="180"/>
      <c r="B896" s="180"/>
      <c r="C896" s="89"/>
      <c r="D896" s="89"/>
      <c r="E896" s="89"/>
      <c r="F896" s="89"/>
      <c r="G896" s="89"/>
      <c r="H896" s="89"/>
      <c r="I896" s="89"/>
      <c r="J896" s="89"/>
      <c r="K896" s="89"/>
      <c r="L896" s="89"/>
      <c r="M896" s="89"/>
      <c r="N896" s="89"/>
      <c r="O896" s="89"/>
      <c r="P896" s="89"/>
      <c r="Q896" s="89"/>
      <c r="R896" s="89"/>
      <c r="S896" s="89"/>
      <c r="T896" s="89"/>
      <c r="U896" s="89"/>
      <c r="V896" s="89"/>
      <c r="W896" s="89"/>
      <c r="X896" s="89"/>
      <c r="Y896" s="89"/>
      <c r="Z896" s="89"/>
    </row>
    <row r="897" spans="1:26" ht="12.75" customHeight="1">
      <c r="A897" s="180"/>
      <c r="B897" s="180"/>
      <c r="C897" s="89"/>
      <c r="D897" s="89"/>
      <c r="E897" s="89"/>
      <c r="F897" s="89"/>
      <c r="G897" s="89"/>
      <c r="H897" s="89"/>
      <c r="I897" s="89"/>
      <c r="J897" s="89"/>
      <c r="K897" s="89"/>
      <c r="L897" s="89"/>
      <c r="M897" s="89"/>
      <c r="N897" s="89"/>
      <c r="O897" s="89"/>
      <c r="P897" s="89"/>
      <c r="Q897" s="89"/>
      <c r="R897" s="89"/>
      <c r="S897" s="89"/>
      <c r="T897" s="89"/>
      <c r="U897" s="89"/>
      <c r="V897" s="89"/>
      <c r="W897" s="89"/>
      <c r="X897" s="89"/>
      <c r="Y897" s="89"/>
      <c r="Z897" s="89"/>
    </row>
    <row r="898" spans="1:26" ht="12.75" customHeight="1">
      <c r="A898" s="180"/>
      <c r="B898" s="180"/>
      <c r="C898" s="89"/>
      <c r="D898" s="89"/>
      <c r="E898" s="89"/>
      <c r="F898" s="89"/>
      <c r="G898" s="89"/>
      <c r="H898" s="89"/>
      <c r="I898" s="89"/>
      <c r="J898" s="89"/>
      <c r="K898" s="89"/>
      <c r="L898" s="89"/>
      <c r="M898" s="89"/>
      <c r="N898" s="89"/>
      <c r="O898" s="89"/>
      <c r="P898" s="89"/>
      <c r="Q898" s="89"/>
      <c r="R898" s="89"/>
      <c r="S898" s="89"/>
      <c r="T898" s="89"/>
      <c r="U898" s="89"/>
      <c r="V898" s="89"/>
      <c r="W898" s="89"/>
      <c r="X898" s="89"/>
      <c r="Y898" s="89"/>
      <c r="Z898" s="89"/>
    </row>
    <row r="899" spans="1:26" ht="12.75" customHeight="1">
      <c r="A899" s="180"/>
      <c r="B899" s="180"/>
      <c r="C899" s="89"/>
      <c r="D899" s="89"/>
      <c r="E899" s="89"/>
      <c r="F899" s="89"/>
      <c r="G899" s="89"/>
      <c r="H899" s="89"/>
      <c r="I899" s="89"/>
      <c r="J899" s="89"/>
      <c r="K899" s="89"/>
      <c r="L899" s="89"/>
      <c r="M899" s="89"/>
      <c r="N899" s="89"/>
      <c r="O899" s="89"/>
      <c r="P899" s="89"/>
      <c r="Q899" s="89"/>
      <c r="R899" s="89"/>
      <c r="S899" s="89"/>
      <c r="T899" s="89"/>
      <c r="U899" s="89"/>
      <c r="V899" s="89"/>
      <c r="W899" s="89"/>
      <c r="X899" s="89"/>
      <c r="Y899" s="89"/>
      <c r="Z899" s="89"/>
    </row>
    <row r="900" spans="1:26" ht="12.75" customHeight="1">
      <c r="A900" s="180"/>
      <c r="B900" s="180"/>
      <c r="C900" s="89"/>
      <c r="D900" s="89"/>
      <c r="E900" s="89"/>
      <c r="F900" s="89"/>
      <c r="G900" s="89"/>
      <c r="H900" s="89"/>
      <c r="I900" s="89"/>
      <c r="J900" s="89"/>
      <c r="K900" s="89"/>
      <c r="L900" s="89"/>
      <c r="M900" s="89"/>
      <c r="N900" s="89"/>
      <c r="O900" s="89"/>
      <c r="P900" s="89"/>
      <c r="Q900" s="89"/>
      <c r="R900" s="89"/>
      <c r="S900" s="89"/>
      <c r="T900" s="89"/>
      <c r="U900" s="89"/>
      <c r="V900" s="89"/>
      <c r="W900" s="89"/>
      <c r="X900" s="89"/>
      <c r="Y900" s="89"/>
      <c r="Z900" s="89"/>
    </row>
    <row r="901" spans="1:26" ht="12.75" customHeight="1">
      <c r="A901" s="180"/>
      <c r="B901" s="180"/>
      <c r="C901" s="89"/>
      <c r="D901" s="89"/>
      <c r="E901" s="89"/>
      <c r="F901" s="89"/>
      <c r="G901" s="89"/>
      <c r="H901" s="89"/>
      <c r="I901" s="89"/>
      <c r="J901" s="89"/>
      <c r="K901" s="89"/>
      <c r="L901" s="89"/>
      <c r="M901" s="89"/>
      <c r="N901" s="89"/>
      <c r="O901" s="89"/>
      <c r="P901" s="89"/>
      <c r="Q901" s="89"/>
      <c r="R901" s="89"/>
      <c r="S901" s="89"/>
      <c r="T901" s="89"/>
      <c r="U901" s="89"/>
      <c r="V901" s="89"/>
      <c r="W901" s="89"/>
      <c r="X901" s="89"/>
      <c r="Y901" s="89"/>
      <c r="Z901" s="89"/>
    </row>
    <row r="902" spans="1:26" ht="12.75" customHeight="1">
      <c r="A902" s="180"/>
      <c r="B902" s="180"/>
      <c r="C902" s="89"/>
      <c r="D902" s="89"/>
      <c r="E902" s="89"/>
      <c r="F902" s="89"/>
      <c r="G902" s="89"/>
      <c r="H902" s="89"/>
      <c r="I902" s="89"/>
      <c r="J902" s="89"/>
      <c r="K902" s="89"/>
      <c r="L902" s="89"/>
      <c r="M902" s="89"/>
      <c r="N902" s="89"/>
      <c r="O902" s="89"/>
      <c r="P902" s="89"/>
      <c r="Q902" s="89"/>
      <c r="R902" s="89"/>
      <c r="S902" s="89"/>
      <c r="T902" s="89"/>
      <c r="U902" s="89"/>
      <c r="V902" s="89"/>
      <c r="W902" s="89"/>
      <c r="X902" s="89"/>
      <c r="Y902" s="89"/>
      <c r="Z902" s="89"/>
    </row>
    <row r="903" spans="1:26" ht="12.75" customHeight="1">
      <c r="A903" s="180"/>
      <c r="B903" s="180"/>
      <c r="C903" s="89"/>
      <c r="D903" s="89"/>
      <c r="E903" s="89"/>
      <c r="F903" s="89"/>
      <c r="G903" s="89"/>
      <c r="H903" s="89"/>
      <c r="I903" s="89"/>
      <c r="J903" s="89"/>
      <c r="K903" s="89"/>
      <c r="L903" s="89"/>
      <c r="M903" s="89"/>
      <c r="N903" s="89"/>
      <c r="O903" s="89"/>
      <c r="P903" s="89"/>
      <c r="Q903" s="89"/>
      <c r="R903" s="89"/>
      <c r="S903" s="89"/>
      <c r="T903" s="89"/>
      <c r="U903" s="89"/>
      <c r="V903" s="89"/>
      <c r="W903" s="89"/>
      <c r="X903" s="89"/>
      <c r="Y903" s="89"/>
      <c r="Z903" s="89"/>
    </row>
    <row r="904" spans="1:26" ht="12.75" customHeight="1">
      <c r="A904" s="180"/>
      <c r="B904" s="180"/>
      <c r="C904" s="89"/>
      <c r="D904" s="89"/>
      <c r="E904" s="89"/>
      <c r="F904" s="89"/>
      <c r="G904" s="89"/>
      <c r="H904" s="89"/>
      <c r="I904" s="89"/>
      <c r="J904" s="89"/>
      <c r="K904" s="89"/>
      <c r="L904" s="89"/>
      <c r="M904" s="89"/>
      <c r="N904" s="89"/>
      <c r="O904" s="89"/>
      <c r="P904" s="89"/>
      <c r="Q904" s="89"/>
      <c r="R904" s="89"/>
      <c r="S904" s="89"/>
      <c r="T904" s="89"/>
      <c r="U904" s="89"/>
      <c r="V904" s="89"/>
      <c r="W904" s="89"/>
      <c r="X904" s="89"/>
      <c r="Y904" s="89"/>
      <c r="Z904" s="89"/>
    </row>
    <row r="905" spans="1:26" ht="12.75" customHeight="1">
      <c r="A905" s="180"/>
      <c r="B905" s="180"/>
      <c r="C905" s="89"/>
      <c r="D905" s="89"/>
      <c r="E905" s="89"/>
      <c r="F905" s="89"/>
      <c r="G905" s="89"/>
      <c r="H905" s="89"/>
      <c r="I905" s="89"/>
      <c r="J905" s="89"/>
      <c r="K905" s="89"/>
      <c r="L905" s="89"/>
      <c r="M905" s="89"/>
      <c r="N905" s="89"/>
      <c r="O905" s="89"/>
      <c r="P905" s="89"/>
      <c r="Q905" s="89"/>
      <c r="R905" s="89"/>
      <c r="S905" s="89"/>
      <c r="T905" s="89"/>
      <c r="U905" s="89"/>
      <c r="V905" s="89"/>
      <c r="W905" s="89"/>
      <c r="X905" s="89"/>
      <c r="Y905" s="89"/>
      <c r="Z905" s="89"/>
    </row>
    <row r="906" spans="1:26" ht="12.75" customHeight="1">
      <c r="A906" s="180"/>
      <c r="B906" s="180"/>
      <c r="C906" s="89"/>
      <c r="D906" s="89"/>
      <c r="E906" s="89"/>
      <c r="F906" s="89"/>
      <c r="G906" s="89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89"/>
      <c r="T906" s="89"/>
      <c r="U906" s="89"/>
      <c r="V906" s="89"/>
      <c r="W906" s="89"/>
      <c r="X906" s="89"/>
      <c r="Y906" s="89"/>
      <c r="Z906" s="89"/>
    </row>
    <row r="907" spans="1:26" ht="12.75" customHeight="1">
      <c r="A907" s="180"/>
      <c r="B907" s="180"/>
      <c r="C907" s="89"/>
      <c r="D907" s="89"/>
      <c r="E907" s="89"/>
      <c r="F907" s="89"/>
      <c r="G907" s="89"/>
      <c r="H907" s="89"/>
      <c r="I907" s="89"/>
      <c r="J907" s="89"/>
      <c r="K907" s="89"/>
      <c r="L907" s="89"/>
      <c r="M907" s="89"/>
      <c r="N907" s="89"/>
      <c r="O907" s="89"/>
      <c r="P907" s="89"/>
      <c r="Q907" s="89"/>
      <c r="R907" s="89"/>
      <c r="S907" s="89"/>
      <c r="T907" s="89"/>
      <c r="U907" s="89"/>
      <c r="V907" s="89"/>
      <c r="W907" s="89"/>
      <c r="X907" s="89"/>
      <c r="Y907" s="89"/>
      <c r="Z907" s="89"/>
    </row>
    <row r="908" spans="1:26" ht="12.75" customHeight="1">
      <c r="A908" s="180"/>
      <c r="B908" s="180"/>
      <c r="C908" s="89"/>
      <c r="D908" s="89"/>
      <c r="E908" s="89"/>
      <c r="F908" s="89"/>
      <c r="G908" s="89"/>
      <c r="H908" s="89"/>
      <c r="I908" s="89"/>
      <c r="J908" s="89"/>
      <c r="K908" s="89"/>
      <c r="L908" s="89"/>
      <c r="M908" s="89"/>
      <c r="N908" s="89"/>
      <c r="O908" s="89"/>
      <c r="P908" s="89"/>
      <c r="Q908" s="89"/>
      <c r="R908" s="89"/>
      <c r="S908" s="89"/>
      <c r="T908" s="89"/>
      <c r="U908" s="89"/>
      <c r="V908" s="89"/>
      <c r="W908" s="89"/>
      <c r="X908" s="89"/>
      <c r="Y908" s="89"/>
      <c r="Z908" s="89"/>
    </row>
    <row r="909" spans="1:26" ht="12.75" customHeight="1">
      <c r="A909" s="180"/>
      <c r="B909" s="180"/>
      <c r="C909" s="89"/>
      <c r="D909" s="89"/>
      <c r="E909" s="89"/>
      <c r="F909" s="89"/>
      <c r="G909" s="89"/>
      <c r="H909" s="89"/>
      <c r="I909" s="89"/>
      <c r="J909" s="89"/>
      <c r="K909" s="89"/>
      <c r="L909" s="89"/>
      <c r="M909" s="89"/>
      <c r="N909" s="89"/>
      <c r="O909" s="89"/>
      <c r="P909" s="89"/>
      <c r="Q909" s="89"/>
      <c r="R909" s="89"/>
      <c r="S909" s="89"/>
      <c r="T909" s="89"/>
      <c r="U909" s="89"/>
      <c r="V909" s="89"/>
      <c r="W909" s="89"/>
      <c r="X909" s="89"/>
      <c r="Y909" s="89"/>
      <c r="Z909" s="89"/>
    </row>
    <row r="910" spans="1:26" ht="12.75" customHeight="1">
      <c r="A910" s="180"/>
      <c r="B910" s="180"/>
      <c r="C910" s="89"/>
      <c r="D910" s="89"/>
      <c r="E910" s="89"/>
      <c r="F910" s="89"/>
      <c r="G910" s="89"/>
      <c r="H910" s="89"/>
      <c r="I910" s="89"/>
      <c r="J910" s="89"/>
      <c r="K910" s="89"/>
      <c r="L910" s="89"/>
      <c r="M910" s="89"/>
      <c r="N910" s="89"/>
      <c r="O910" s="89"/>
      <c r="P910" s="89"/>
      <c r="Q910" s="89"/>
      <c r="R910" s="89"/>
      <c r="S910" s="89"/>
      <c r="T910" s="89"/>
      <c r="U910" s="89"/>
      <c r="V910" s="89"/>
      <c r="W910" s="89"/>
      <c r="X910" s="89"/>
      <c r="Y910" s="89"/>
      <c r="Z910" s="89"/>
    </row>
    <row r="911" spans="1:26" ht="12.75" customHeight="1">
      <c r="A911" s="180"/>
      <c r="B911" s="180"/>
      <c r="C911" s="89"/>
      <c r="D911" s="89"/>
      <c r="E911" s="89"/>
      <c r="F911" s="89"/>
      <c r="G911" s="89"/>
      <c r="H911" s="89"/>
      <c r="I911" s="89"/>
      <c r="J911" s="89"/>
      <c r="K911" s="89"/>
      <c r="L911" s="89"/>
      <c r="M911" s="89"/>
      <c r="N911" s="89"/>
      <c r="O911" s="89"/>
      <c r="P911" s="89"/>
      <c r="Q911" s="89"/>
      <c r="R911" s="89"/>
      <c r="S911" s="89"/>
      <c r="T911" s="89"/>
      <c r="U911" s="89"/>
      <c r="V911" s="89"/>
      <c r="W911" s="89"/>
      <c r="X911" s="89"/>
      <c r="Y911" s="89"/>
      <c r="Z911" s="89"/>
    </row>
    <row r="912" spans="1:26" ht="12.75" customHeight="1">
      <c r="A912" s="180"/>
      <c r="B912" s="180"/>
      <c r="C912" s="89"/>
      <c r="D912" s="89"/>
      <c r="E912" s="89"/>
      <c r="F912" s="89"/>
      <c r="G912" s="89"/>
      <c r="H912" s="89"/>
      <c r="I912" s="89"/>
      <c r="J912" s="89"/>
      <c r="K912" s="89"/>
      <c r="L912" s="89"/>
      <c r="M912" s="89"/>
      <c r="N912" s="89"/>
      <c r="O912" s="89"/>
      <c r="P912" s="89"/>
      <c r="Q912" s="89"/>
      <c r="R912" s="89"/>
      <c r="S912" s="89"/>
      <c r="T912" s="89"/>
      <c r="U912" s="89"/>
      <c r="V912" s="89"/>
      <c r="W912" s="89"/>
      <c r="X912" s="89"/>
      <c r="Y912" s="89"/>
      <c r="Z912" s="89"/>
    </row>
    <row r="913" spans="1:26" ht="12.75" customHeight="1">
      <c r="A913" s="180"/>
      <c r="B913" s="180"/>
      <c r="C913" s="89"/>
      <c r="D913" s="89"/>
      <c r="E913" s="89"/>
      <c r="F913" s="89"/>
      <c r="G913" s="89"/>
      <c r="H913" s="89"/>
      <c r="I913" s="89"/>
      <c r="J913" s="89"/>
      <c r="K913" s="89"/>
      <c r="L913" s="89"/>
      <c r="M913" s="89"/>
      <c r="N913" s="89"/>
      <c r="O913" s="89"/>
      <c r="P913" s="89"/>
      <c r="Q913" s="89"/>
      <c r="R913" s="89"/>
      <c r="S913" s="89"/>
      <c r="T913" s="89"/>
      <c r="U913" s="89"/>
      <c r="V913" s="89"/>
      <c r="W913" s="89"/>
      <c r="X913" s="89"/>
      <c r="Y913" s="89"/>
      <c r="Z913" s="89"/>
    </row>
    <row r="914" spans="1:26" ht="12.75" customHeight="1">
      <c r="A914" s="180"/>
      <c r="B914" s="180"/>
      <c r="C914" s="89"/>
      <c r="D914" s="89"/>
      <c r="E914" s="89"/>
      <c r="F914" s="89"/>
      <c r="G914" s="89"/>
      <c r="H914" s="89"/>
      <c r="I914" s="89"/>
      <c r="J914" s="89"/>
      <c r="K914" s="89"/>
      <c r="L914" s="89"/>
      <c r="M914" s="89"/>
      <c r="N914" s="89"/>
      <c r="O914" s="89"/>
      <c r="P914" s="89"/>
      <c r="Q914" s="89"/>
      <c r="R914" s="89"/>
      <c r="S914" s="89"/>
      <c r="T914" s="89"/>
      <c r="U914" s="89"/>
      <c r="V914" s="89"/>
      <c r="W914" s="89"/>
      <c r="X914" s="89"/>
      <c r="Y914" s="89"/>
      <c r="Z914" s="89"/>
    </row>
    <row r="915" spans="1:26" ht="12.75" customHeight="1">
      <c r="A915" s="180"/>
      <c r="B915" s="180"/>
      <c r="C915" s="89"/>
      <c r="D915" s="89"/>
      <c r="E915" s="89"/>
      <c r="F915" s="89"/>
      <c r="G915" s="89"/>
      <c r="H915" s="89"/>
      <c r="I915" s="89"/>
      <c r="J915" s="89"/>
      <c r="K915" s="89"/>
      <c r="L915" s="89"/>
      <c r="M915" s="89"/>
      <c r="N915" s="89"/>
      <c r="O915" s="89"/>
      <c r="P915" s="89"/>
      <c r="Q915" s="89"/>
      <c r="R915" s="89"/>
      <c r="S915" s="89"/>
      <c r="T915" s="89"/>
      <c r="U915" s="89"/>
      <c r="V915" s="89"/>
      <c r="W915" s="89"/>
      <c r="X915" s="89"/>
      <c r="Y915" s="89"/>
      <c r="Z915" s="89"/>
    </row>
    <row r="916" spans="1:26" ht="12.75" customHeight="1">
      <c r="A916" s="180"/>
      <c r="B916" s="180"/>
      <c r="C916" s="89"/>
      <c r="D916" s="89"/>
      <c r="E916" s="89"/>
      <c r="F916" s="89"/>
      <c r="G916" s="89"/>
      <c r="H916" s="89"/>
      <c r="I916" s="89"/>
      <c r="J916" s="89"/>
      <c r="K916" s="89"/>
      <c r="L916" s="89"/>
      <c r="M916" s="89"/>
      <c r="N916" s="89"/>
      <c r="O916" s="89"/>
      <c r="P916" s="89"/>
      <c r="Q916" s="89"/>
      <c r="R916" s="89"/>
      <c r="S916" s="89"/>
      <c r="T916" s="89"/>
      <c r="U916" s="89"/>
      <c r="V916" s="89"/>
      <c r="W916" s="89"/>
      <c r="X916" s="89"/>
      <c r="Y916" s="89"/>
      <c r="Z916" s="89"/>
    </row>
    <row r="917" spans="1:26" ht="12.75" customHeight="1">
      <c r="A917" s="180"/>
      <c r="B917" s="180"/>
      <c r="C917" s="89"/>
      <c r="D917" s="89"/>
      <c r="E917" s="89"/>
      <c r="F917" s="89"/>
      <c r="G917" s="89"/>
      <c r="H917" s="89"/>
      <c r="I917" s="89"/>
      <c r="J917" s="89"/>
      <c r="K917" s="89"/>
      <c r="L917" s="89"/>
      <c r="M917" s="89"/>
      <c r="N917" s="89"/>
      <c r="O917" s="89"/>
      <c r="P917" s="89"/>
      <c r="Q917" s="89"/>
      <c r="R917" s="89"/>
      <c r="S917" s="89"/>
      <c r="T917" s="89"/>
      <c r="U917" s="89"/>
      <c r="V917" s="89"/>
      <c r="W917" s="89"/>
      <c r="X917" s="89"/>
      <c r="Y917" s="89"/>
      <c r="Z917" s="89"/>
    </row>
    <row r="918" spans="1:26" ht="12.75" customHeight="1">
      <c r="A918" s="180"/>
      <c r="B918" s="180"/>
      <c r="C918" s="89"/>
      <c r="D918" s="89"/>
      <c r="E918" s="89"/>
      <c r="F918" s="89"/>
      <c r="G918" s="89"/>
      <c r="H918" s="89"/>
      <c r="I918" s="89"/>
      <c r="J918" s="89"/>
      <c r="K918" s="89"/>
      <c r="L918" s="89"/>
      <c r="M918" s="89"/>
      <c r="N918" s="89"/>
      <c r="O918" s="89"/>
      <c r="P918" s="89"/>
      <c r="Q918" s="89"/>
      <c r="R918" s="89"/>
      <c r="S918" s="89"/>
      <c r="T918" s="89"/>
      <c r="U918" s="89"/>
      <c r="V918" s="89"/>
      <c r="W918" s="89"/>
      <c r="X918" s="89"/>
      <c r="Y918" s="89"/>
      <c r="Z918" s="89"/>
    </row>
    <row r="919" spans="1:26" ht="12.75" customHeight="1">
      <c r="A919" s="180"/>
      <c r="B919" s="180"/>
      <c r="C919" s="89"/>
      <c r="D919" s="89"/>
      <c r="E919" s="89"/>
      <c r="F919" s="89"/>
      <c r="G919" s="89"/>
      <c r="H919" s="89"/>
      <c r="I919" s="89"/>
      <c r="J919" s="89"/>
      <c r="K919" s="89"/>
      <c r="L919" s="89"/>
      <c r="M919" s="89"/>
      <c r="N919" s="89"/>
      <c r="O919" s="89"/>
      <c r="P919" s="89"/>
      <c r="Q919" s="89"/>
      <c r="R919" s="89"/>
      <c r="S919" s="89"/>
      <c r="T919" s="89"/>
      <c r="U919" s="89"/>
      <c r="V919" s="89"/>
      <c r="W919" s="89"/>
      <c r="X919" s="89"/>
      <c r="Y919" s="89"/>
      <c r="Z919" s="89"/>
    </row>
    <row r="920" spans="1:26" ht="12.75" customHeight="1">
      <c r="A920" s="180"/>
      <c r="B920" s="180"/>
      <c r="C920" s="89"/>
      <c r="D920" s="89"/>
      <c r="E920" s="89"/>
      <c r="F920" s="89"/>
      <c r="G920" s="89"/>
      <c r="H920" s="89"/>
      <c r="I920" s="89"/>
      <c r="J920" s="89"/>
      <c r="K920" s="89"/>
      <c r="L920" s="89"/>
      <c r="M920" s="89"/>
      <c r="N920" s="89"/>
      <c r="O920" s="89"/>
      <c r="P920" s="89"/>
      <c r="Q920" s="89"/>
      <c r="R920" s="89"/>
      <c r="S920" s="89"/>
      <c r="T920" s="89"/>
      <c r="U920" s="89"/>
      <c r="V920" s="89"/>
      <c r="W920" s="89"/>
      <c r="X920" s="89"/>
      <c r="Y920" s="89"/>
      <c r="Z920" s="89"/>
    </row>
    <row r="921" spans="1:26" ht="12.75" customHeight="1">
      <c r="A921" s="180"/>
      <c r="B921" s="180"/>
      <c r="C921" s="89"/>
      <c r="D921" s="89"/>
      <c r="E921" s="89"/>
      <c r="F921" s="89"/>
      <c r="G921" s="89"/>
      <c r="H921" s="89"/>
      <c r="I921" s="89"/>
      <c r="J921" s="89"/>
      <c r="K921" s="89"/>
      <c r="L921" s="89"/>
      <c r="M921" s="89"/>
      <c r="N921" s="89"/>
      <c r="O921" s="89"/>
      <c r="P921" s="89"/>
      <c r="Q921" s="89"/>
      <c r="R921" s="89"/>
      <c r="S921" s="89"/>
      <c r="T921" s="89"/>
      <c r="U921" s="89"/>
      <c r="V921" s="89"/>
      <c r="W921" s="89"/>
      <c r="X921" s="89"/>
      <c r="Y921" s="89"/>
      <c r="Z921" s="89"/>
    </row>
    <row r="922" spans="1:26" ht="12.75" customHeight="1">
      <c r="A922" s="180"/>
      <c r="B922" s="180"/>
      <c r="C922" s="89"/>
      <c r="D922" s="89"/>
      <c r="E922" s="89"/>
      <c r="F922" s="89"/>
      <c r="G922" s="89"/>
      <c r="H922" s="89"/>
      <c r="I922" s="89"/>
      <c r="J922" s="89"/>
      <c r="K922" s="89"/>
      <c r="L922" s="89"/>
      <c r="M922" s="89"/>
      <c r="N922" s="89"/>
      <c r="O922" s="89"/>
      <c r="P922" s="89"/>
      <c r="Q922" s="89"/>
      <c r="R922" s="89"/>
      <c r="S922" s="89"/>
      <c r="T922" s="89"/>
      <c r="U922" s="89"/>
      <c r="V922" s="89"/>
      <c r="W922" s="89"/>
      <c r="X922" s="89"/>
      <c r="Y922" s="89"/>
      <c r="Z922" s="89"/>
    </row>
    <row r="923" spans="1:26" ht="12.75" customHeight="1">
      <c r="A923" s="180"/>
      <c r="B923" s="180"/>
      <c r="C923" s="89"/>
      <c r="D923" s="89"/>
      <c r="E923" s="89"/>
      <c r="F923" s="89"/>
      <c r="G923" s="89"/>
      <c r="H923" s="89"/>
      <c r="I923" s="89"/>
      <c r="J923" s="89"/>
      <c r="K923" s="89"/>
      <c r="L923" s="89"/>
      <c r="M923" s="89"/>
      <c r="N923" s="89"/>
      <c r="O923" s="89"/>
      <c r="P923" s="89"/>
      <c r="Q923" s="89"/>
      <c r="R923" s="89"/>
      <c r="S923" s="89"/>
      <c r="T923" s="89"/>
      <c r="U923" s="89"/>
      <c r="V923" s="89"/>
      <c r="W923" s="89"/>
      <c r="X923" s="89"/>
      <c r="Y923" s="89"/>
      <c r="Z923" s="89"/>
    </row>
    <row r="924" spans="1:26" ht="12.75" customHeight="1">
      <c r="A924" s="180"/>
      <c r="B924" s="180"/>
      <c r="C924" s="89"/>
      <c r="D924" s="89"/>
      <c r="E924" s="89"/>
      <c r="F924" s="89"/>
      <c r="G924" s="89"/>
      <c r="H924" s="89"/>
      <c r="I924" s="89"/>
      <c r="J924" s="89"/>
      <c r="K924" s="89"/>
      <c r="L924" s="89"/>
      <c r="M924" s="89"/>
      <c r="N924" s="89"/>
      <c r="O924" s="89"/>
      <c r="P924" s="89"/>
      <c r="Q924" s="89"/>
      <c r="R924" s="89"/>
      <c r="S924" s="89"/>
      <c r="T924" s="89"/>
      <c r="U924" s="89"/>
      <c r="V924" s="89"/>
      <c r="W924" s="89"/>
      <c r="X924" s="89"/>
      <c r="Y924" s="89"/>
      <c r="Z924" s="89"/>
    </row>
    <row r="925" spans="1:26" ht="12.75" customHeight="1">
      <c r="A925" s="180"/>
      <c r="B925" s="180"/>
      <c r="C925" s="89"/>
      <c r="D925" s="89"/>
      <c r="E925" s="89"/>
      <c r="F925" s="89"/>
      <c r="G925" s="89"/>
      <c r="H925" s="89"/>
      <c r="I925" s="89"/>
      <c r="J925" s="89"/>
      <c r="K925" s="89"/>
      <c r="L925" s="89"/>
      <c r="M925" s="89"/>
      <c r="N925" s="89"/>
      <c r="O925" s="89"/>
      <c r="P925" s="89"/>
      <c r="Q925" s="89"/>
      <c r="R925" s="89"/>
      <c r="S925" s="89"/>
      <c r="T925" s="89"/>
      <c r="U925" s="89"/>
      <c r="V925" s="89"/>
      <c r="W925" s="89"/>
      <c r="X925" s="89"/>
      <c r="Y925" s="89"/>
      <c r="Z925" s="89"/>
    </row>
    <row r="926" spans="1:26" ht="12.75" customHeight="1">
      <c r="A926" s="180"/>
      <c r="B926" s="180"/>
      <c r="C926" s="89"/>
      <c r="D926" s="89"/>
      <c r="E926" s="89"/>
      <c r="F926" s="89"/>
      <c r="G926" s="89"/>
      <c r="H926" s="89"/>
      <c r="I926" s="89"/>
      <c r="J926" s="89"/>
      <c r="K926" s="89"/>
      <c r="L926" s="89"/>
      <c r="M926" s="89"/>
      <c r="N926" s="89"/>
      <c r="O926" s="89"/>
      <c r="P926" s="89"/>
      <c r="Q926" s="89"/>
      <c r="R926" s="89"/>
      <c r="S926" s="89"/>
      <c r="T926" s="89"/>
      <c r="U926" s="89"/>
      <c r="V926" s="89"/>
      <c r="W926" s="89"/>
      <c r="X926" s="89"/>
      <c r="Y926" s="89"/>
      <c r="Z926" s="89"/>
    </row>
    <row r="927" spans="1:26" ht="12.75" customHeight="1">
      <c r="A927" s="180"/>
      <c r="B927" s="180"/>
      <c r="C927" s="89"/>
      <c r="D927" s="89"/>
      <c r="E927" s="89"/>
      <c r="F927" s="89"/>
      <c r="G927" s="89"/>
      <c r="H927" s="89"/>
      <c r="I927" s="89"/>
      <c r="J927" s="89"/>
      <c r="K927" s="89"/>
      <c r="L927" s="89"/>
      <c r="M927" s="89"/>
      <c r="N927" s="89"/>
      <c r="O927" s="89"/>
      <c r="P927" s="89"/>
      <c r="Q927" s="89"/>
      <c r="R927" s="89"/>
      <c r="S927" s="89"/>
      <c r="T927" s="89"/>
      <c r="U927" s="89"/>
      <c r="V927" s="89"/>
      <c r="W927" s="89"/>
      <c r="X927" s="89"/>
      <c r="Y927" s="89"/>
      <c r="Z927" s="89"/>
    </row>
    <row r="928" spans="1:26" ht="12.75" customHeight="1">
      <c r="A928" s="180"/>
      <c r="B928" s="180"/>
      <c r="C928" s="89"/>
      <c r="D928" s="89"/>
      <c r="E928" s="89"/>
      <c r="F928" s="89"/>
      <c r="G928" s="89"/>
      <c r="H928" s="89"/>
      <c r="I928" s="89"/>
      <c r="J928" s="89"/>
      <c r="K928" s="89"/>
      <c r="L928" s="89"/>
      <c r="M928" s="89"/>
      <c r="N928" s="89"/>
      <c r="O928" s="89"/>
      <c r="P928" s="89"/>
      <c r="Q928" s="89"/>
      <c r="R928" s="89"/>
      <c r="S928" s="89"/>
      <c r="T928" s="89"/>
      <c r="U928" s="89"/>
      <c r="V928" s="89"/>
      <c r="W928" s="89"/>
      <c r="X928" s="89"/>
      <c r="Y928" s="89"/>
      <c r="Z928" s="89"/>
    </row>
    <row r="929" spans="1:26" ht="12.75" customHeight="1">
      <c r="A929" s="180"/>
      <c r="B929" s="180"/>
      <c r="C929" s="89"/>
      <c r="D929" s="89"/>
      <c r="E929" s="89"/>
      <c r="F929" s="89"/>
      <c r="G929" s="89"/>
      <c r="H929" s="89"/>
      <c r="I929" s="89"/>
      <c r="J929" s="89"/>
      <c r="K929" s="89"/>
      <c r="L929" s="89"/>
      <c r="M929" s="89"/>
      <c r="N929" s="89"/>
      <c r="O929" s="89"/>
      <c r="P929" s="89"/>
      <c r="Q929" s="89"/>
      <c r="R929" s="89"/>
      <c r="S929" s="89"/>
      <c r="T929" s="89"/>
      <c r="U929" s="89"/>
      <c r="V929" s="89"/>
      <c r="W929" s="89"/>
      <c r="X929" s="89"/>
      <c r="Y929" s="89"/>
      <c r="Z929" s="89"/>
    </row>
    <row r="930" spans="1:26" ht="12.75" customHeight="1">
      <c r="A930" s="180"/>
      <c r="B930" s="180"/>
      <c r="C930" s="89"/>
      <c r="D930" s="89"/>
      <c r="E930" s="89"/>
      <c r="F930" s="89"/>
      <c r="G930" s="89"/>
      <c r="H930" s="89"/>
      <c r="I930" s="89"/>
      <c r="J930" s="89"/>
      <c r="K930" s="89"/>
      <c r="L930" s="89"/>
      <c r="M930" s="89"/>
      <c r="N930" s="89"/>
      <c r="O930" s="89"/>
      <c r="P930" s="89"/>
      <c r="Q930" s="89"/>
      <c r="R930" s="89"/>
      <c r="S930" s="89"/>
      <c r="T930" s="89"/>
      <c r="U930" s="89"/>
      <c r="V930" s="89"/>
      <c r="W930" s="89"/>
      <c r="X930" s="89"/>
      <c r="Y930" s="89"/>
      <c r="Z930" s="89"/>
    </row>
    <row r="931" spans="1:26" ht="12.75" customHeight="1">
      <c r="A931" s="180"/>
      <c r="B931" s="180"/>
      <c r="C931" s="89"/>
      <c r="D931" s="89"/>
      <c r="E931" s="89"/>
      <c r="F931" s="89"/>
      <c r="G931" s="89"/>
      <c r="H931" s="89"/>
      <c r="I931" s="89"/>
      <c r="J931" s="89"/>
      <c r="K931" s="89"/>
      <c r="L931" s="89"/>
      <c r="M931" s="89"/>
      <c r="N931" s="89"/>
      <c r="O931" s="89"/>
      <c r="P931" s="89"/>
      <c r="Q931" s="89"/>
      <c r="R931" s="89"/>
      <c r="S931" s="89"/>
      <c r="T931" s="89"/>
      <c r="U931" s="89"/>
      <c r="V931" s="89"/>
      <c r="W931" s="89"/>
      <c r="X931" s="89"/>
      <c r="Y931" s="89"/>
      <c r="Z931" s="89"/>
    </row>
    <row r="932" spans="1:26" ht="12.75" customHeight="1">
      <c r="A932" s="180"/>
      <c r="B932" s="180"/>
      <c r="C932" s="89"/>
      <c r="D932" s="89"/>
      <c r="E932" s="89"/>
      <c r="F932" s="89"/>
      <c r="G932" s="89"/>
      <c r="H932" s="89"/>
      <c r="I932" s="89"/>
      <c r="J932" s="89"/>
      <c r="K932" s="89"/>
      <c r="L932" s="89"/>
      <c r="M932" s="89"/>
      <c r="N932" s="89"/>
      <c r="O932" s="89"/>
      <c r="P932" s="89"/>
      <c r="Q932" s="89"/>
      <c r="R932" s="89"/>
      <c r="S932" s="89"/>
      <c r="T932" s="89"/>
      <c r="U932" s="89"/>
      <c r="V932" s="89"/>
      <c r="W932" s="89"/>
      <c r="X932" s="89"/>
      <c r="Y932" s="89"/>
      <c r="Z932" s="89"/>
    </row>
    <row r="933" spans="1:26" ht="12.75" customHeight="1">
      <c r="A933" s="180"/>
      <c r="B933" s="180"/>
      <c r="C933" s="89"/>
      <c r="D933" s="89"/>
      <c r="E933" s="89"/>
      <c r="F933" s="89"/>
      <c r="G933" s="89"/>
      <c r="H933" s="89"/>
      <c r="I933" s="89"/>
      <c r="J933" s="89"/>
      <c r="K933" s="89"/>
      <c r="L933" s="89"/>
      <c r="M933" s="89"/>
      <c r="N933" s="89"/>
      <c r="O933" s="89"/>
      <c r="P933" s="89"/>
      <c r="Q933" s="89"/>
      <c r="R933" s="89"/>
      <c r="S933" s="89"/>
      <c r="T933" s="89"/>
      <c r="U933" s="89"/>
      <c r="V933" s="89"/>
      <c r="W933" s="89"/>
      <c r="X933" s="89"/>
      <c r="Y933" s="89"/>
      <c r="Z933" s="89"/>
    </row>
    <row r="934" spans="1:26" ht="12.75" customHeight="1">
      <c r="A934" s="180"/>
      <c r="B934" s="180"/>
      <c r="C934" s="89"/>
      <c r="D934" s="89"/>
      <c r="E934" s="89"/>
      <c r="F934" s="89"/>
      <c r="G934" s="89"/>
      <c r="H934" s="89"/>
      <c r="I934" s="89"/>
      <c r="J934" s="89"/>
      <c r="K934" s="89"/>
      <c r="L934" s="89"/>
      <c r="M934" s="89"/>
      <c r="N934" s="89"/>
      <c r="O934" s="89"/>
      <c r="P934" s="89"/>
      <c r="Q934" s="89"/>
      <c r="R934" s="89"/>
      <c r="S934" s="89"/>
      <c r="T934" s="89"/>
      <c r="U934" s="89"/>
      <c r="V934" s="89"/>
      <c r="W934" s="89"/>
      <c r="X934" s="89"/>
      <c r="Y934" s="89"/>
      <c r="Z934" s="89"/>
    </row>
    <row r="935" spans="1:26" ht="12.75" customHeight="1">
      <c r="A935" s="180"/>
      <c r="B935" s="180"/>
      <c r="C935" s="89"/>
      <c r="D935" s="89"/>
      <c r="E935" s="89"/>
      <c r="F935" s="89"/>
      <c r="G935" s="89"/>
      <c r="H935" s="89"/>
      <c r="I935" s="89"/>
      <c r="J935" s="89"/>
      <c r="K935" s="89"/>
      <c r="L935" s="89"/>
      <c r="M935" s="89"/>
      <c r="N935" s="89"/>
      <c r="O935" s="89"/>
      <c r="P935" s="89"/>
      <c r="Q935" s="89"/>
      <c r="R935" s="89"/>
      <c r="S935" s="89"/>
      <c r="T935" s="89"/>
      <c r="U935" s="89"/>
      <c r="V935" s="89"/>
      <c r="W935" s="89"/>
      <c r="X935" s="89"/>
      <c r="Y935" s="89"/>
      <c r="Z935" s="89"/>
    </row>
    <row r="936" spans="1:26" ht="12.75" customHeight="1">
      <c r="A936" s="180"/>
      <c r="B936" s="180"/>
      <c r="C936" s="89"/>
      <c r="D936" s="89"/>
      <c r="E936" s="89"/>
      <c r="F936" s="89"/>
      <c r="G936" s="89"/>
      <c r="H936" s="89"/>
      <c r="I936" s="89"/>
      <c r="J936" s="89"/>
      <c r="K936" s="89"/>
      <c r="L936" s="89"/>
      <c r="M936" s="89"/>
      <c r="N936" s="89"/>
      <c r="O936" s="89"/>
      <c r="P936" s="89"/>
      <c r="Q936" s="89"/>
      <c r="R936" s="89"/>
      <c r="S936" s="89"/>
      <c r="T936" s="89"/>
      <c r="U936" s="89"/>
      <c r="V936" s="89"/>
      <c r="W936" s="89"/>
      <c r="X936" s="89"/>
      <c r="Y936" s="89"/>
      <c r="Z936" s="89"/>
    </row>
    <row r="937" spans="1:26" ht="12.75" customHeight="1">
      <c r="A937" s="180"/>
      <c r="B937" s="180"/>
      <c r="C937" s="89"/>
      <c r="D937" s="89"/>
      <c r="E937" s="89"/>
      <c r="F937" s="89"/>
      <c r="G937" s="89"/>
      <c r="H937" s="89"/>
      <c r="I937" s="89"/>
      <c r="J937" s="89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89"/>
      <c r="V937" s="89"/>
      <c r="W937" s="89"/>
      <c r="X937" s="89"/>
      <c r="Y937" s="89"/>
      <c r="Z937" s="89"/>
    </row>
    <row r="938" spans="1:26" ht="12.75" customHeight="1">
      <c r="A938" s="180"/>
      <c r="B938" s="180"/>
      <c r="C938" s="89"/>
      <c r="D938" s="89"/>
      <c r="E938" s="89"/>
      <c r="F938" s="89"/>
      <c r="G938" s="89"/>
      <c r="H938" s="89"/>
      <c r="I938" s="89"/>
      <c r="J938" s="89"/>
      <c r="K938" s="89"/>
      <c r="L938" s="89"/>
      <c r="M938" s="89"/>
      <c r="N938" s="89"/>
      <c r="O938" s="89"/>
      <c r="P938" s="89"/>
      <c r="Q938" s="89"/>
      <c r="R938" s="89"/>
      <c r="S938" s="89"/>
      <c r="T938" s="89"/>
      <c r="U938" s="89"/>
      <c r="V938" s="89"/>
      <c r="W938" s="89"/>
      <c r="X938" s="89"/>
      <c r="Y938" s="89"/>
      <c r="Z938" s="89"/>
    </row>
    <row r="939" spans="1:26" ht="12.75" customHeight="1">
      <c r="A939" s="180"/>
      <c r="B939" s="180"/>
      <c r="C939" s="89"/>
      <c r="D939" s="89"/>
      <c r="E939" s="89"/>
      <c r="F939" s="89"/>
      <c r="G939" s="89"/>
      <c r="H939" s="89"/>
      <c r="I939" s="89"/>
      <c r="J939" s="89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89"/>
      <c r="V939" s="89"/>
      <c r="W939" s="89"/>
      <c r="X939" s="89"/>
      <c r="Y939" s="89"/>
      <c r="Z939" s="89"/>
    </row>
    <row r="940" spans="1:26" ht="12.75" customHeight="1">
      <c r="A940" s="180"/>
      <c r="B940" s="180"/>
      <c r="C940" s="89"/>
      <c r="D940" s="89"/>
      <c r="E940" s="89"/>
      <c r="F940" s="89"/>
      <c r="G940" s="89"/>
      <c r="H940" s="89"/>
      <c r="I940" s="89"/>
      <c r="J940" s="89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89"/>
      <c r="V940" s="89"/>
      <c r="W940" s="89"/>
      <c r="X940" s="89"/>
      <c r="Y940" s="89"/>
      <c r="Z940" s="89"/>
    </row>
    <row r="941" spans="1:26" ht="12.75" customHeight="1">
      <c r="A941" s="180"/>
      <c r="B941" s="180"/>
      <c r="C941" s="89"/>
      <c r="D941" s="89"/>
      <c r="E941" s="89"/>
      <c r="F941" s="89"/>
      <c r="G941" s="89"/>
      <c r="H941" s="89"/>
      <c r="I941" s="89"/>
      <c r="J941" s="89"/>
      <c r="K941" s="89"/>
      <c r="L941" s="89"/>
      <c r="M941" s="89"/>
      <c r="N941" s="89"/>
      <c r="O941" s="89"/>
      <c r="P941" s="89"/>
      <c r="Q941" s="89"/>
      <c r="R941" s="89"/>
      <c r="S941" s="89"/>
      <c r="T941" s="89"/>
      <c r="U941" s="89"/>
      <c r="V941" s="89"/>
      <c r="W941" s="89"/>
      <c r="X941" s="89"/>
      <c r="Y941" s="89"/>
      <c r="Z941" s="89"/>
    </row>
    <row r="942" spans="1:26" ht="12.75" customHeight="1">
      <c r="A942" s="180"/>
      <c r="B942" s="180"/>
      <c r="C942" s="89"/>
      <c r="D942" s="89"/>
      <c r="E942" s="89"/>
      <c r="F942" s="89"/>
      <c r="G942" s="89"/>
      <c r="H942" s="89"/>
      <c r="I942" s="89"/>
      <c r="J942" s="89"/>
      <c r="K942" s="89"/>
      <c r="L942" s="89"/>
      <c r="M942" s="89"/>
      <c r="N942" s="89"/>
      <c r="O942" s="89"/>
      <c r="P942" s="89"/>
      <c r="Q942" s="89"/>
      <c r="R942" s="89"/>
      <c r="S942" s="89"/>
      <c r="T942" s="89"/>
      <c r="U942" s="89"/>
      <c r="V942" s="89"/>
      <c r="W942" s="89"/>
      <c r="X942" s="89"/>
      <c r="Y942" s="89"/>
      <c r="Z942" s="89"/>
    </row>
    <row r="943" spans="1:26" ht="12.75" customHeight="1">
      <c r="A943" s="180"/>
      <c r="B943" s="180"/>
      <c r="C943" s="89"/>
      <c r="D943" s="89"/>
      <c r="E943" s="89"/>
      <c r="F943" s="89"/>
      <c r="G943" s="89"/>
      <c r="H943" s="89"/>
      <c r="I943" s="89"/>
      <c r="J943" s="89"/>
      <c r="K943" s="89"/>
      <c r="L943" s="89"/>
      <c r="M943" s="89"/>
      <c r="N943" s="89"/>
      <c r="O943" s="89"/>
      <c r="P943" s="89"/>
      <c r="Q943" s="89"/>
      <c r="R943" s="89"/>
      <c r="S943" s="89"/>
      <c r="T943" s="89"/>
      <c r="U943" s="89"/>
      <c r="V943" s="89"/>
      <c r="W943" s="89"/>
      <c r="X943" s="89"/>
      <c r="Y943" s="89"/>
      <c r="Z943" s="89"/>
    </row>
    <row r="944" spans="1:26" ht="12.75" customHeight="1">
      <c r="A944" s="180"/>
      <c r="B944" s="180"/>
      <c r="C944" s="89"/>
      <c r="D944" s="89"/>
      <c r="E944" s="89"/>
      <c r="F944" s="89"/>
      <c r="G944" s="89"/>
      <c r="H944" s="89"/>
      <c r="I944" s="89"/>
      <c r="J944" s="89"/>
      <c r="K944" s="89"/>
      <c r="L944" s="89"/>
      <c r="M944" s="89"/>
      <c r="N944" s="89"/>
      <c r="O944" s="89"/>
      <c r="P944" s="89"/>
      <c r="Q944" s="89"/>
      <c r="R944" s="89"/>
      <c r="S944" s="89"/>
      <c r="T944" s="89"/>
      <c r="U944" s="89"/>
      <c r="V944" s="89"/>
      <c r="W944" s="89"/>
      <c r="X944" s="89"/>
      <c r="Y944" s="89"/>
      <c r="Z944" s="89"/>
    </row>
    <row r="945" spans="1:26" ht="12.75" customHeight="1">
      <c r="A945" s="180"/>
      <c r="B945" s="180"/>
      <c r="C945" s="89"/>
      <c r="D945" s="89"/>
      <c r="E945" s="89"/>
      <c r="F945" s="89"/>
      <c r="G945" s="89"/>
      <c r="H945" s="89"/>
      <c r="I945" s="89"/>
      <c r="J945" s="89"/>
      <c r="K945" s="89"/>
      <c r="L945" s="89"/>
      <c r="M945" s="89"/>
      <c r="N945" s="89"/>
      <c r="O945" s="89"/>
      <c r="P945" s="89"/>
      <c r="Q945" s="89"/>
      <c r="R945" s="89"/>
      <c r="S945" s="89"/>
      <c r="T945" s="89"/>
      <c r="U945" s="89"/>
      <c r="V945" s="89"/>
      <c r="W945" s="89"/>
      <c r="X945" s="89"/>
      <c r="Y945" s="89"/>
      <c r="Z945" s="89"/>
    </row>
    <row r="946" spans="1:26" ht="12.75" customHeight="1">
      <c r="A946" s="180"/>
      <c r="B946" s="180"/>
      <c r="C946" s="89"/>
      <c r="D946" s="89"/>
      <c r="E946" s="89"/>
      <c r="F946" s="89"/>
      <c r="G946" s="89"/>
      <c r="H946" s="89"/>
      <c r="I946" s="89"/>
      <c r="J946" s="89"/>
      <c r="K946" s="89"/>
      <c r="L946" s="89"/>
      <c r="M946" s="89"/>
      <c r="N946" s="89"/>
      <c r="O946" s="89"/>
      <c r="P946" s="89"/>
      <c r="Q946" s="89"/>
      <c r="R946" s="89"/>
      <c r="S946" s="89"/>
      <c r="T946" s="89"/>
      <c r="U946" s="89"/>
      <c r="V946" s="89"/>
      <c r="W946" s="89"/>
      <c r="X946" s="89"/>
      <c r="Y946" s="89"/>
      <c r="Z946" s="89"/>
    </row>
    <row r="947" spans="1:26" ht="12.75" customHeight="1">
      <c r="A947" s="180"/>
      <c r="B947" s="180"/>
      <c r="C947" s="89"/>
      <c r="D947" s="89"/>
      <c r="E947" s="89"/>
      <c r="F947" s="89"/>
      <c r="G947" s="89"/>
      <c r="H947" s="89"/>
      <c r="I947" s="89"/>
      <c r="J947" s="89"/>
      <c r="K947" s="89"/>
      <c r="L947" s="89"/>
      <c r="M947" s="89"/>
      <c r="N947" s="89"/>
      <c r="O947" s="89"/>
      <c r="P947" s="89"/>
      <c r="Q947" s="89"/>
      <c r="R947" s="89"/>
      <c r="S947" s="89"/>
      <c r="T947" s="89"/>
      <c r="U947" s="89"/>
      <c r="V947" s="89"/>
      <c r="W947" s="89"/>
      <c r="X947" s="89"/>
      <c r="Y947" s="89"/>
      <c r="Z947" s="89"/>
    </row>
    <row r="948" spans="1:26" ht="12.75" customHeight="1">
      <c r="A948" s="180"/>
      <c r="B948" s="180"/>
      <c r="C948" s="89"/>
      <c r="D948" s="89"/>
      <c r="E948" s="89"/>
      <c r="F948" s="89"/>
      <c r="G948" s="89"/>
      <c r="H948" s="89"/>
      <c r="I948" s="89"/>
      <c r="J948" s="89"/>
      <c r="K948" s="89"/>
      <c r="L948" s="89"/>
      <c r="M948" s="89"/>
      <c r="N948" s="89"/>
      <c r="O948" s="89"/>
      <c r="P948" s="89"/>
      <c r="Q948" s="89"/>
      <c r="R948" s="89"/>
      <c r="S948" s="89"/>
      <c r="T948" s="89"/>
      <c r="U948" s="89"/>
      <c r="V948" s="89"/>
      <c r="W948" s="89"/>
      <c r="X948" s="89"/>
      <c r="Y948" s="89"/>
      <c r="Z948" s="89"/>
    </row>
    <row r="949" spans="1:26" ht="12.75" customHeight="1">
      <c r="A949" s="180"/>
      <c r="B949" s="180"/>
      <c r="C949" s="89"/>
      <c r="D949" s="89"/>
      <c r="E949" s="89"/>
      <c r="F949" s="89"/>
      <c r="G949" s="89"/>
      <c r="H949" s="89"/>
      <c r="I949" s="89"/>
      <c r="J949" s="89"/>
      <c r="K949" s="89"/>
      <c r="L949" s="89"/>
      <c r="M949" s="89"/>
      <c r="N949" s="89"/>
      <c r="O949" s="89"/>
      <c r="P949" s="89"/>
      <c r="Q949" s="89"/>
      <c r="R949" s="89"/>
      <c r="S949" s="89"/>
      <c r="T949" s="89"/>
      <c r="U949" s="89"/>
      <c r="V949" s="89"/>
      <c r="W949" s="89"/>
      <c r="X949" s="89"/>
      <c r="Y949" s="89"/>
      <c r="Z949" s="89"/>
    </row>
    <row r="950" spans="1:26" ht="12.75" customHeight="1">
      <c r="A950" s="180"/>
      <c r="B950" s="180"/>
      <c r="C950" s="89"/>
      <c r="D950" s="89"/>
      <c r="E950" s="89"/>
      <c r="F950" s="89"/>
      <c r="G950" s="89"/>
      <c r="H950" s="89"/>
      <c r="I950" s="89"/>
      <c r="J950" s="89"/>
      <c r="K950" s="89"/>
      <c r="L950" s="89"/>
      <c r="M950" s="89"/>
      <c r="N950" s="89"/>
      <c r="O950" s="89"/>
      <c r="P950" s="89"/>
      <c r="Q950" s="89"/>
      <c r="R950" s="89"/>
      <c r="S950" s="89"/>
      <c r="T950" s="89"/>
      <c r="U950" s="89"/>
      <c r="V950" s="89"/>
      <c r="W950" s="89"/>
      <c r="X950" s="89"/>
      <c r="Y950" s="89"/>
      <c r="Z950" s="89"/>
    </row>
    <row r="951" spans="1:26" ht="12.75" customHeight="1">
      <c r="A951" s="180"/>
      <c r="B951" s="180"/>
      <c r="C951" s="89"/>
      <c r="D951" s="89"/>
      <c r="E951" s="89"/>
      <c r="F951" s="89"/>
      <c r="G951" s="89"/>
      <c r="H951" s="89"/>
      <c r="I951" s="89"/>
      <c r="J951" s="89"/>
      <c r="K951" s="89"/>
      <c r="L951" s="89"/>
      <c r="M951" s="89"/>
      <c r="N951" s="89"/>
      <c r="O951" s="89"/>
      <c r="P951" s="89"/>
      <c r="Q951" s="89"/>
      <c r="R951" s="89"/>
      <c r="S951" s="89"/>
      <c r="T951" s="89"/>
      <c r="U951" s="89"/>
      <c r="V951" s="89"/>
      <c r="W951" s="89"/>
      <c r="X951" s="89"/>
      <c r="Y951" s="89"/>
      <c r="Z951" s="89"/>
    </row>
    <row r="952" spans="1:26" ht="12.75" customHeight="1">
      <c r="A952" s="180"/>
      <c r="B952" s="180"/>
      <c r="C952" s="89"/>
      <c r="D952" s="89"/>
      <c r="E952" s="89"/>
      <c r="F952" s="89"/>
      <c r="G952" s="89"/>
      <c r="H952" s="89"/>
      <c r="I952" s="89"/>
      <c r="J952" s="89"/>
      <c r="K952" s="89"/>
      <c r="L952" s="89"/>
      <c r="M952" s="89"/>
      <c r="N952" s="89"/>
      <c r="O952" s="89"/>
      <c r="P952" s="89"/>
      <c r="Q952" s="89"/>
      <c r="R952" s="89"/>
      <c r="S952" s="89"/>
      <c r="T952" s="89"/>
      <c r="U952" s="89"/>
      <c r="V952" s="89"/>
      <c r="W952" s="89"/>
      <c r="X952" s="89"/>
      <c r="Y952" s="89"/>
      <c r="Z952" s="89"/>
    </row>
    <row r="953" spans="1:26" ht="12.75" customHeight="1">
      <c r="A953" s="180"/>
      <c r="B953" s="180"/>
      <c r="C953" s="89"/>
      <c r="D953" s="89"/>
      <c r="E953" s="89"/>
      <c r="F953" s="89"/>
      <c r="G953" s="89"/>
      <c r="H953" s="89"/>
      <c r="I953" s="89"/>
      <c r="J953" s="89"/>
      <c r="K953" s="89"/>
      <c r="L953" s="89"/>
      <c r="M953" s="89"/>
      <c r="N953" s="89"/>
      <c r="O953" s="89"/>
      <c r="P953" s="89"/>
      <c r="Q953" s="89"/>
      <c r="R953" s="89"/>
      <c r="S953" s="89"/>
      <c r="T953" s="89"/>
      <c r="U953" s="89"/>
      <c r="V953" s="89"/>
      <c r="W953" s="89"/>
      <c r="X953" s="89"/>
      <c r="Y953" s="89"/>
      <c r="Z953" s="89"/>
    </row>
    <row r="954" spans="1:26" ht="12.75" customHeight="1">
      <c r="A954" s="180"/>
      <c r="B954" s="180"/>
      <c r="C954" s="89"/>
      <c r="D954" s="89"/>
      <c r="E954" s="89"/>
      <c r="F954" s="89"/>
      <c r="G954" s="89"/>
      <c r="H954" s="89"/>
      <c r="I954" s="89"/>
      <c r="J954" s="89"/>
      <c r="K954" s="89"/>
      <c r="L954" s="89"/>
      <c r="M954" s="89"/>
      <c r="N954" s="89"/>
      <c r="O954" s="89"/>
      <c r="P954" s="89"/>
      <c r="Q954" s="89"/>
      <c r="R954" s="89"/>
      <c r="S954" s="89"/>
      <c r="T954" s="89"/>
      <c r="U954" s="89"/>
      <c r="V954" s="89"/>
      <c r="W954" s="89"/>
      <c r="X954" s="89"/>
      <c r="Y954" s="89"/>
      <c r="Z954" s="89"/>
    </row>
    <row r="955" spans="1:26" ht="12.75" customHeight="1">
      <c r="A955" s="180"/>
      <c r="B955" s="180"/>
      <c r="C955" s="89"/>
      <c r="D955" s="89"/>
      <c r="E955" s="89"/>
      <c r="F955" s="89"/>
      <c r="G955" s="89"/>
      <c r="H955" s="89"/>
      <c r="I955" s="89"/>
      <c r="J955" s="89"/>
      <c r="K955" s="89"/>
      <c r="L955" s="89"/>
      <c r="M955" s="89"/>
      <c r="N955" s="89"/>
      <c r="O955" s="89"/>
      <c r="P955" s="89"/>
      <c r="Q955" s="89"/>
      <c r="R955" s="89"/>
      <c r="S955" s="89"/>
      <c r="T955" s="89"/>
      <c r="U955" s="89"/>
      <c r="V955" s="89"/>
      <c r="W955" s="89"/>
      <c r="X955" s="89"/>
      <c r="Y955" s="89"/>
      <c r="Z955" s="89"/>
    </row>
    <row r="956" spans="1:26" ht="12.75" customHeight="1">
      <c r="A956" s="180"/>
      <c r="B956" s="180"/>
      <c r="C956" s="89"/>
      <c r="D956" s="89"/>
      <c r="E956" s="89"/>
      <c r="F956" s="89"/>
      <c r="G956" s="89"/>
      <c r="H956" s="89"/>
      <c r="I956" s="89"/>
      <c r="J956" s="89"/>
      <c r="K956" s="89"/>
      <c r="L956" s="89"/>
      <c r="M956" s="89"/>
      <c r="N956" s="89"/>
      <c r="O956" s="89"/>
      <c r="P956" s="89"/>
      <c r="Q956" s="89"/>
      <c r="R956" s="89"/>
      <c r="S956" s="89"/>
      <c r="T956" s="89"/>
      <c r="U956" s="89"/>
      <c r="V956" s="89"/>
      <c r="W956" s="89"/>
      <c r="X956" s="89"/>
      <c r="Y956" s="89"/>
      <c r="Z956" s="89"/>
    </row>
    <row r="957" spans="1:26" ht="12.75" customHeight="1">
      <c r="A957" s="180"/>
      <c r="B957" s="180"/>
      <c r="C957" s="89"/>
      <c r="D957" s="89"/>
      <c r="E957" s="89"/>
      <c r="F957" s="89"/>
      <c r="G957" s="89"/>
      <c r="H957" s="89"/>
      <c r="I957" s="89"/>
      <c r="J957" s="89"/>
      <c r="K957" s="89"/>
      <c r="L957" s="89"/>
      <c r="M957" s="89"/>
      <c r="N957" s="89"/>
      <c r="O957" s="89"/>
      <c r="P957" s="89"/>
      <c r="Q957" s="89"/>
      <c r="R957" s="89"/>
      <c r="S957" s="89"/>
      <c r="T957" s="89"/>
      <c r="U957" s="89"/>
      <c r="V957" s="89"/>
      <c r="W957" s="89"/>
      <c r="X957" s="89"/>
      <c r="Y957" s="89"/>
      <c r="Z957" s="89"/>
    </row>
    <row r="958" spans="1:26" ht="12.75" customHeight="1">
      <c r="A958" s="180"/>
      <c r="B958" s="180"/>
      <c r="C958" s="89"/>
      <c r="D958" s="89"/>
      <c r="E958" s="89"/>
      <c r="F958" s="89"/>
      <c r="G958" s="89"/>
      <c r="H958" s="89"/>
      <c r="I958" s="89"/>
      <c r="J958" s="89"/>
      <c r="K958" s="89"/>
      <c r="L958" s="89"/>
      <c r="M958" s="89"/>
      <c r="N958" s="89"/>
      <c r="O958" s="89"/>
      <c r="P958" s="89"/>
      <c r="Q958" s="89"/>
      <c r="R958" s="89"/>
      <c r="S958" s="89"/>
      <c r="T958" s="89"/>
      <c r="U958" s="89"/>
      <c r="V958" s="89"/>
      <c r="W958" s="89"/>
      <c r="X958" s="89"/>
      <c r="Y958" s="89"/>
      <c r="Z958" s="89"/>
    </row>
    <row r="959" spans="1:26" ht="12.75" customHeight="1">
      <c r="A959" s="180"/>
      <c r="B959" s="180"/>
      <c r="C959" s="89"/>
      <c r="D959" s="89"/>
      <c r="E959" s="89"/>
      <c r="F959" s="89"/>
      <c r="G959" s="89"/>
      <c r="H959" s="89"/>
      <c r="I959" s="89"/>
      <c r="J959" s="89"/>
      <c r="K959" s="89"/>
      <c r="L959" s="89"/>
      <c r="M959" s="89"/>
      <c r="N959" s="89"/>
      <c r="O959" s="89"/>
      <c r="P959" s="89"/>
      <c r="Q959" s="89"/>
      <c r="R959" s="89"/>
      <c r="S959" s="89"/>
      <c r="T959" s="89"/>
      <c r="U959" s="89"/>
      <c r="V959" s="89"/>
      <c r="W959" s="89"/>
      <c r="X959" s="89"/>
      <c r="Y959" s="89"/>
      <c r="Z959" s="89"/>
    </row>
    <row r="960" spans="1:26" ht="12.75" customHeight="1">
      <c r="A960" s="180"/>
      <c r="B960" s="180"/>
      <c r="C960" s="89"/>
      <c r="D960" s="89"/>
      <c r="E960" s="89"/>
      <c r="F960" s="89"/>
      <c r="G960" s="89"/>
      <c r="H960" s="89"/>
      <c r="I960" s="89"/>
      <c r="J960" s="89"/>
      <c r="K960" s="89"/>
      <c r="L960" s="89"/>
      <c r="M960" s="89"/>
      <c r="N960" s="89"/>
      <c r="O960" s="89"/>
      <c r="P960" s="89"/>
      <c r="Q960" s="89"/>
      <c r="R960" s="89"/>
      <c r="S960" s="89"/>
      <c r="T960" s="89"/>
      <c r="U960" s="89"/>
      <c r="V960" s="89"/>
      <c r="W960" s="89"/>
      <c r="X960" s="89"/>
      <c r="Y960" s="89"/>
      <c r="Z960" s="89"/>
    </row>
    <row r="961" spans="1:26" ht="12.75" customHeight="1">
      <c r="A961" s="180"/>
      <c r="B961" s="180"/>
      <c r="C961" s="89"/>
      <c r="D961" s="89"/>
      <c r="E961" s="89"/>
      <c r="F961" s="89"/>
      <c r="G961" s="89"/>
      <c r="H961" s="89"/>
      <c r="I961" s="89"/>
      <c r="J961" s="89"/>
      <c r="K961" s="89"/>
      <c r="L961" s="89"/>
      <c r="M961" s="89"/>
      <c r="N961" s="89"/>
      <c r="O961" s="89"/>
      <c r="P961" s="89"/>
      <c r="Q961" s="89"/>
      <c r="R961" s="89"/>
      <c r="S961" s="89"/>
      <c r="T961" s="89"/>
      <c r="U961" s="89"/>
      <c r="V961" s="89"/>
      <c r="W961" s="89"/>
      <c r="X961" s="89"/>
      <c r="Y961" s="89"/>
      <c r="Z961" s="89"/>
    </row>
    <row r="962" spans="1:26" ht="12.75" customHeight="1">
      <c r="A962" s="180"/>
      <c r="B962" s="180"/>
      <c r="C962" s="89"/>
      <c r="D962" s="89"/>
      <c r="E962" s="89"/>
      <c r="F962" s="89"/>
      <c r="G962" s="89"/>
      <c r="H962" s="89"/>
      <c r="I962" s="89"/>
      <c r="J962" s="89"/>
      <c r="K962" s="89"/>
      <c r="L962" s="89"/>
      <c r="M962" s="89"/>
      <c r="N962" s="89"/>
      <c r="O962" s="89"/>
      <c r="P962" s="89"/>
      <c r="Q962" s="89"/>
      <c r="R962" s="89"/>
      <c r="S962" s="89"/>
      <c r="T962" s="89"/>
      <c r="U962" s="89"/>
      <c r="V962" s="89"/>
      <c r="W962" s="89"/>
      <c r="X962" s="89"/>
      <c r="Y962" s="89"/>
      <c r="Z962" s="89"/>
    </row>
    <row r="963" spans="1:26" ht="12.75" customHeight="1">
      <c r="A963" s="180"/>
      <c r="B963" s="180"/>
      <c r="C963" s="89"/>
      <c r="D963" s="89"/>
      <c r="E963" s="89"/>
      <c r="F963" s="89"/>
      <c r="G963" s="89"/>
      <c r="H963" s="89"/>
      <c r="I963" s="89"/>
      <c r="J963" s="89"/>
      <c r="K963" s="89"/>
      <c r="L963" s="89"/>
      <c r="M963" s="89"/>
      <c r="N963" s="89"/>
      <c r="O963" s="89"/>
      <c r="P963" s="89"/>
      <c r="Q963" s="89"/>
      <c r="R963" s="89"/>
      <c r="S963" s="89"/>
      <c r="T963" s="89"/>
      <c r="U963" s="89"/>
      <c r="V963" s="89"/>
      <c r="W963" s="89"/>
      <c r="X963" s="89"/>
      <c r="Y963" s="89"/>
      <c r="Z963" s="89"/>
    </row>
    <row r="964" spans="1:26" ht="12.75" customHeight="1">
      <c r="A964" s="180"/>
      <c r="B964" s="180"/>
      <c r="C964" s="89"/>
      <c r="D964" s="89"/>
      <c r="E964" s="89"/>
      <c r="F964" s="89"/>
      <c r="G964" s="89"/>
      <c r="H964" s="89"/>
      <c r="I964" s="89"/>
      <c r="J964" s="89"/>
      <c r="K964" s="89"/>
      <c r="L964" s="89"/>
      <c r="M964" s="89"/>
      <c r="N964" s="89"/>
      <c r="O964" s="89"/>
      <c r="P964" s="89"/>
      <c r="Q964" s="89"/>
      <c r="R964" s="89"/>
      <c r="S964" s="89"/>
      <c r="T964" s="89"/>
      <c r="U964" s="89"/>
      <c r="V964" s="89"/>
      <c r="W964" s="89"/>
      <c r="X964" s="89"/>
      <c r="Y964" s="89"/>
      <c r="Z964" s="89"/>
    </row>
    <row r="965" spans="1:26" ht="12.75" customHeight="1">
      <c r="A965" s="180"/>
      <c r="B965" s="180"/>
      <c r="C965" s="89"/>
      <c r="D965" s="89"/>
      <c r="E965" s="89"/>
      <c r="F965" s="89"/>
      <c r="G965" s="89"/>
      <c r="H965" s="89"/>
      <c r="I965" s="89"/>
      <c r="J965" s="89"/>
      <c r="K965" s="89"/>
      <c r="L965" s="89"/>
      <c r="M965" s="89"/>
      <c r="N965" s="89"/>
      <c r="O965" s="89"/>
      <c r="P965" s="89"/>
      <c r="Q965" s="89"/>
      <c r="R965" s="89"/>
      <c r="S965" s="89"/>
      <c r="T965" s="89"/>
      <c r="U965" s="89"/>
      <c r="V965" s="89"/>
      <c r="W965" s="89"/>
      <c r="X965" s="89"/>
      <c r="Y965" s="89"/>
      <c r="Z965" s="89"/>
    </row>
    <row r="966" spans="1:26" ht="12.75" customHeight="1">
      <c r="A966" s="180"/>
      <c r="B966" s="180"/>
      <c r="C966" s="89"/>
      <c r="D966" s="89"/>
      <c r="E966" s="89"/>
      <c r="F966" s="89"/>
      <c r="G966" s="89"/>
      <c r="H966" s="89"/>
      <c r="I966" s="89"/>
      <c r="J966" s="89"/>
      <c r="K966" s="89"/>
      <c r="L966" s="89"/>
      <c r="M966" s="89"/>
      <c r="N966" s="89"/>
      <c r="O966" s="89"/>
      <c r="P966" s="89"/>
      <c r="Q966" s="89"/>
      <c r="R966" s="89"/>
      <c r="S966" s="89"/>
      <c r="T966" s="89"/>
      <c r="U966" s="89"/>
      <c r="V966" s="89"/>
      <c r="W966" s="89"/>
      <c r="X966" s="89"/>
      <c r="Y966" s="89"/>
      <c r="Z966" s="89"/>
    </row>
    <row r="967" spans="1:26" ht="12.75" customHeight="1">
      <c r="A967" s="180"/>
      <c r="B967" s="180"/>
      <c r="C967" s="89"/>
      <c r="D967" s="89"/>
      <c r="E967" s="89"/>
      <c r="F967" s="89"/>
      <c r="G967" s="89"/>
      <c r="H967" s="89"/>
      <c r="I967" s="89"/>
      <c r="J967" s="89"/>
      <c r="K967" s="89"/>
      <c r="L967" s="89"/>
      <c r="M967" s="89"/>
      <c r="N967" s="89"/>
      <c r="O967" s="89"/>
      <c r="P967" s="89"/>
      <c r="Q967" s="89"/>
      <c r="R967" s="89"/>
      <c r="S967" s="89"/>
      <c r="T967" s="89"/>
      <c r="U967" s="89"/>
      <c r="V967" s="89"/>
      <c r="W967" s="89"/>
      <c r="X967" s="89"/>
      <c r="Y967" s="89"/>
      <c r="Z967" s="89"/>
    </row>
    <row r="968" spans="1:26" ht="12.75" customHeight="1">
      <c r="A968" s="180"/>
      <c r="B968" s="180"/>
      <c r="C968" s="89"/>
      <c r="D968" s="89"/>
      <c r="E968" s="89"/>
      <c r="F968" s="89"/>
      <c r="G968" s="89"/>
      <c r="H968" s="89"/>
      <c r="I968" s="89"/>
      <c r="J968" s="89"/>
      <c r="K968" s="89"/>
      <c r="L968" s="89"/>
      <c r="M968" s="89"/>
      <c r="N968" s="89"/>
      <c r="O968" s="89"/>
      <c r="P968" s="89"/>
      <c r="Q968" s="89"/>
      <c r="R968" s="89"/>
      <c r="S968" s="89"/>
      <c r="T968" s="89"/>
      <c r="U968" s="89"/>
      <c r="V968" s="89"/>
      <c r="W968" s="89"/>
      <c r="X968" s="89"/>
      <c r="Y968" s="89"/>
      <c r="Z968" s="89"/>
    </row>
    <row r="969" spans="1:26" ht="12.75" customHeight="1">
      <c r="A969" s="180"/>
      <c r="B969" s="180"/>
      <c r="C969" s="89"/>
      <c r="D969" s="89"/>
      <c r="E969" s="89"/>
      <c r="F969" s="89"/>
      <c r="G969" s="89"/>
      <c r="H969" s="89"/>
      <c r="I969" s="89"/>
      <c r="J969" s="89"/>
      <c r="K969" s="89"/>
      <c r="L969" s="89"/>
      <c r="M969" s="89"/>
      <c r="N969" s="89"/>
      <c r="O969" s="89"/>
      <c r="P969" s="89"/>
      <c r="Q969" s="89"/>
      <c r="R969" s="89"/>
      <c r="S969" s="89"/>
      <c r="T969" s="89"/>
      <c r="U969" s="89"/>
      <c r="V969" s="89"/>
      <c r="W969" s="89"/>
      <c r="X969" s="89"/>
      <c r="Y969" s="89"/>
      <c r="Z969" s="89"/>
    </row>
    <row r="970" spans="1:26" ht="12.75" customHeight="1">
      <c r="A970" s="180"/>
      <c r="B970" s="180"/>
      <c r="C970" s="89"/>
      <c r="D970" s="89"/>
      <c r="E970" s="89"/>
      <c r="F970" s="89"/>
      <c r="G970" s="89"/>
      <c r="H970" s="89"/>
      <c r="I970" s="89"/>
      <c r="J970" s="89"/>
      <c r="K970" s="89"/>
      <c r="L970" s="89"/>
      <c r="M970" s="89"/>
      <c r="N970" s="89"/>
      <c r="O970" s="89"/>
      <c r="P970" s="89"/>
      <c r="Q970" s="89"/>
      <c r="R970" s="89"/>
      <c r="S970" s="89"/>
      <c r="T970" s="89"/>
      <c r="U970" s="89"/>
      <c r="V970" s="89"/>
      <c r="W970" s="89"/>
      <c r="X970" s="89"/>
      <c r="Y970" s="89"/>
      <c r="Z970" s="89"/>
    </row>
    <row r="971" spans="1:26" ht="12.75" customHeight="1">
      <c r="A971" s="180"/>
      <c r="B971" s="180"/>
      <c r="C971" s="89"/>
      <c r="D971" s="89"/>
      <c r="E971" s="89"/>
      <c r="F971" s="89"/>
      <c r="G971" s="89"/>
      <c r="H971" s="89"/>
      <c r="I971" s="89"/>
      <c r="J971" s="89"/>
      <c r="K971" s="89"/>
      <c r="L971" s="89"/>
      <c r="M971" s="89"/>
      <c r="N971" s="89"/>
      <c r="O971" s="89"/>
      <c r="P971" s="89"/>
      <c r="Q971" s="89"/>
      <c r="R971" s="89"/>
      <c r="S971" s="89"/>
      <c r="T971" s="89"/>
      <c r="U971" s="89"/>
      <c r="V971" s="89"/>
      <c r="W971" s="89"/>
      <c r="X971" s="89"/>
      <c r="Y971" s="89"/>
      <c r="Z971" s="89"/>
    </row>
    <row r="972" spans="1:26" ht="12.75" customHeight="1">
      <c r="A972" s="180"/>
      <c r="B972" s="180"/>
      <c r="C972" s="89"/>
      <c r="D972" s="89"/>
      <c r="E972" s="89"/>
      <c r="F972" s="89"/>
      <c r="G972" s="89"/>
      <c r="H972" s="89"/>
      <c r="I972" s="89"/>
      <c r="J972" s="89"/>
      <c r="K972" s="89"/>
      <c r="L972" s="89"/>
      <c r="M972" s="89"/>
      <c r="N972" s="89"/>
      <c r="O972" s="89"/>
      <c r="P972" s="89"/>
      <c r="Q972" s="89"/>
      <c r="R972" s="89"/>
      <c r="S972" s="89"/>
      <c r="T972" s="89"/>
      <c r="U972" s="89"/>
      <c r="V972" s="89"/>
      <c r="W972" s="89"/>
      <c r="X972" s="89"/>
      <c r="Y972" s="89"/>
      <c r="Z972" s="89"/>
    </row>
    <row r="973" spans="1:26" ht="12.75" customHeight="1">
      <c r="A973" s="180"/>
      <c r="B973" s="180"/>
      <c r="C973" s="89"/>
      <c r="D973" s="89"/>
      <c r="E973" s="89"/>
      <c r="F973" s="89"/>
      <c r="G973" s="89"/>
      <c r="H973" s="89"/>
      <c r="I973" s="89"/>
      <c r="J973" s="89"/>
      <c r="K973" s="89"/>
      <c r="L973" s="89"/>
      <c r="M973" s="89"/>
      <c r="N973" s="89"/>
      <c r="O973" s="89"/>
      <c r="P973" s="89"/>
      <c r="Q973" s="89"/>
      <c r="R973" s="89"/>
      <c r="S973" s="89"/>
      <c r="T973" s="89"/>
      <c r="U973" s="89"/>
      <c r="V973" s="89"/>
      <c r="W973" s="89"/>
      <c r="X973" s="89"/>
      <c r="Y973" s="89"/>
      <c r="Z973" s="89"/>
    </row>
    <row r="974" spans="1:26" ht="12.75" customHeight="1">
      <c r="A974" s="180"/>
      <c r="B974" s="180"/>
      <c r="C974" s="89"/>
      <c r="D974" s="89"/>
      <c r="E974" s="89"/>
      <c r="F974" s="89"/>
      <c r="G974" s="89"/>
      <c r="H974" s="89"/>
      <c r="I974" s="89"/>
      <c r="J974" s="89"/>
      <c r="K974" s="89"/>
      <c r="L974" s="89"/>
      <c r="M974" s="89"/>
      <c r="N974" s="89"/>
      <c r="O974" s="89"/>
      <c r="P974" s="89"/>
      <c r="Q974" s="89"/>
      <c r="R974" s="89"/>
      <c r="S974" s="89"/>
      <c r="T974" s="89"/>
      <c r="U974" s="89"/>
      <c r="V974" s="89"/>
      <c r="W974" s="89"/>
      <c r="X974" s="89"/>
      <c r="Y974" s="89"/>
      <c r="Z974" s="89"/>
    </row>
    <row r="975" spans="1:26" ht="12.75" customHeight="1">
      <c r="A975" s="180"/>
      <c r="B975" s="180"/>
      <c r="C975" s="89"/>
      <c r="D975" s="89"/>
      <c r="E975" s="89"/>
      <c r="F975" s="89"/>
      <c r="G975" s="89"/>
      <c r="H975" s="89"/>
      <c r="I975" s="89"/>
      <c r="J975" s="89"/>
      <c r="K975" s="89"/>
      <c r="L975" s="89"/>
      <c r="M975" s="89"/>
      <c r="N975" s="89"/>
      <c r="O975" s="89"/>
      <c r="P975" s="89"/>
      <c r="Q975" s="89"/>
      <c r="R975" s="89"/>
      <c r="S975" s="89"/>
      <c r="T975" s="89"/>
      <c r="U975" s="89"/>
      <c r="V975" s="89"/>
      <c r="W975" s="89"/>
      <c r="X975" s="89"/>
      <c r="Y975" s="89"/>
      <c r="Z975" s="89"/>
    </row>
    <row r="976" spans="1:26" ht="12.75" customHeight="1">
      <c r="A976" s="180"/>
      <c r="B976" s="180"/>
      <c r="C976" s="89"/>
      <c r="D976" s="89"/>
      <c r="E976" s="89"/>
      <c r="F976" s="89"/>
      <c r="G976" s="89"/>
      <c r="H976" s="89"/>
      <c r="I976" s="89"/>
      <c r="J976" s="89"/>
      <c r="K976" s="89"/>
      <c r="L976" s="89"/>
      <c r="M976" s="89"/>
      <c r="N976" s="89"/>
      <c r="O976" s="89"/>
      <c r="P976" s="89"/>
      <c r="Q976" s="89"/>
      <c r="R976" s="89"/>
      <c r="S976" s="89"/>
      <c r="T976" s="89"/>
      <c r="U976" s="89"/>
      <c r="V976" s="89"/>
      <c r="W976" s="89"/>
      <c r="X976" s="89"/>
      <c r="Y976" s="89"/>
      <c r="Z976" s="89"/>
    </row>
    <row r="977" spans="1:26" ht="12.75" customHeight="1">
      <c r="A977" s="180"/>
      <c r="B977" s="180"/>
      <c r="C977" s="89"/>
      <c r="D977" s="89"/>
      <c r="E977" s="89"/>
      <c r="F977" s="89"/>
      <c r="G977" s="89"/>
      <c r="H977" s="89"/>
      <c r="I977" s="89"/>
      <c r="J977" s="89"/>
      <c r="K977" s="89"/>
      <c r="L977" s="89"/>
      <c r="M977" s="89"/>
      <c r="N977" s="89"/>
      <c r="O977" s="89"/>
      <c r="P977" s="89"/>
      <c r="Q977" s="89"/>
      <c r="R977" s="89"/>
      <c r="S977" s="89"/>
      <c r="T977" s="89"/>
      <c r="U977" s="89"/>
      <c r="V977" s="89"/>
      <c r="W977" s="89"/>
      <c r="X977" s="89"/>
      <c r="Y977" s="89"/>
      <c r="Z977" s="89"/>
    </row>
    <row r="978" spans="1:26" ht="12.75" customHeight="1">
      <c r="A978" s="180"/>
      <c r="B978" s="180"/>
      <c r="C978" s="89"/>
      <c r="D978" s="89"/>
      <c r="E978" s="89"/>
      <c r="F978" s="89"/>
      <c r="G978" s="89"/>
      <c r="H978" s="89"/>
      <c r="I978" s="89"/>
      <c r="J978" s="89"/>
      <c r="K978" s="89"/>
      <c r="L978" s="89"/>
      <c r="M978" s="89"/>
      <c r="N978" s="89"/>
      <c r="O978" s="89"/>
      <c r="P978" s="89"/>
      <c r="Q978" s="89"/>
      <c r="R978" s="89"/>
      <c r="S978" s="89"/>
      <c r="T978" s="89"/>
      <c r="U978" s="89"/>
      <c r="V978" s="89"/>
      <c r="W978" s="89"/>
      <c r="X978" s="89"/>
      <c r="Y978" s="89"/>
      <c r="Z978" s="89"/>
    </row>
    <row r="979" spans="1:26" ht="12.75" customHeight="1">
      <c r="A979" s="180"/>
      <c r="B979" s="180"/>
      <c r="C979" s="89"/>
      <c r="D979" s="89"/>
      <c r="E979" s="89"/>
      <c r="F979" s="89"/>
      <c r="G979" s="89"/>
      <c r="H979" s="89"/>
      <c r="I979" s="89"/>
      <c r="J979" s="89"/>
      <c r="K979" s="89"/>
      <c r="L979" s="89"/>
      <c r="M979" s="89"/>
      <c r="N979" s="89"/>
      <c r="O979" s="89"/>
      <c r="P979" s="89"/>
      <c r="Q979" s="89"/>
      <c r="R979" s="89"/>
      <c r="S979" s="89"/>
      <c r="T979" s="89"/>
      <c r="U979" s="89"/>
      <c r="V979" s="89"/>
      <c r="W979" s="89"/>
      <c r="X979" s="89"/>
      <c r="Y979" s="89"/>
      <c r="Z979" s="89"/>
    </row>
    <row r="980" spans="1:26" ht="12.75" customHeight="1">
      <c r="A980" s="180"/>
      <c r="B980" s="180"/>
      <c r="C980" s="89"/>
      <c r="D980" s="89"/>
      <c r="E980" s="89"/>
      <c r="F980" s="89"/>
      <c r="G980" s="89"/>
      <c r="H980" s="89"/>
      <c r="I980" s="89"/>
      <c r="J980" s="89"/>
      <c r="K980" s="89"/>
      <c r="L980" s="89"/>
      <c r="M980" s="89"/>
      <c r="N980" s="89"/>
      <c r="O980" s="89"/>
      <c r="P980" s="89"/>
      <c r="Q980" s="89"/>
      <c r="R980" s="89"/>
      <c r="S980" s="89"/>
      <c r="T980" s="89"/>
      <c r="U980" s="89"/>
      <c r="V980" s="89"/>
      <c r="W980" s="89"/>
      <c r="X980" s="89"/>
      <c r="Y980" s="89"/>
      <c r="Z980" s="89"/>
    </row>
    <row r="981" spans="1:26" ht="12.75" customHeight="1">
      <c r="A981" s="180"/>
      <c r="B981" s="180"/>
      <c r="C981" s="89"/>
      <c r="D981" s="89"/>
      <c r="E981" s="89"/>
      <c r="F981" s="89"/>
      <c r="G981" s="89"/>
      <c r="H981" s="89"/>
      <c r="I981" s="89"/>
      <c r="J981" s="89"/>
      <c r="K981" s="89"/>
      <c r="L981" s="89"/>
      <c r="M981" s="89"/>
      <c r="N981" s="89"/>
      <c r="O981" s="89"/>
      <c r="P981" s="89"/>
      <c r="Q981" s="89"/>
      <c r="R981" s="89"/>
      <c r="S981" s="89"/>
      <c r="T981" s="89"/>
      <c r="U981" s="89"/>
      <c r="V981" s="89"/>
      <c r="W981" s="89"/>
      <c r="X981" s="89"/>
      <c r="Y981" s="89"/>
      <c r="Z981" s="89"/>
    </row>
    <row r="982" spans="1:26" ht="12.75" customHeight="1">
      <c r="A982" s="180"/>
      <c r="B982" s="180"/>
      <c r="C982" s="89"/>
      <c r="D982" s="89"/>
      <c r="E982" s="89"/>
      <c r="F982" s="89"/>
      <c r="G982" s="89"/>
      <c r="H982" s="89"/>
      <c r="I982" s="89"/>
      <c r="J982" s="89"/>
      <c r="K982" s="89"/>
      <c r="L982" s="89"/>
      <c r="M982" s="89"/>
      <c r="N982" s="89"/>
      <c r="O982" s="89"/>
      <c r="P982" s="89"/>
      <c r="Q982" s="89"/>
      <c r="R982" s="89"/>
      <c r="S982" s="89"/>
      <c r="T982" s="89"/>
      <c r="U982" s="89"/>
      <c r="V982" s="89"/>
      <c r="W982" s="89"/>
      <c r="X982" s="89"/>
      <c r="Y982" s="89"/>
      <c r="Z982" s="89"/>
    </row>
    <row r="983" spans="1:26" ht="12.75" customHeight="1">
      <c r="A983" s="180"/>
      <c r="B983" s="180"/>
      <c r="C983" s="89"/>
      <c r="D983" s="89"/>
      <c r="E983" s="89"/>
      <c r="F983" s="89"/>
      <c r="G983" s="89"/>
      <c r="H983" s="89"/>
      <c r="I983" s="89"/>
      <c r="J983" s="89"/>
      <c r="K983" s="89"/>
      <c r="L983" s="89"/>
      <c r="M983" s="89"/>
      <c r="N983" s="89"/>
      <c r="O983" s="89"/>
      <c r="P983" s="89"/>
      <c r="Q983" s="89"/>
      <c r="R983" s="89"/>
      <c r="S983" s="89"/>
      <c r="T983" s="89"/>
      <c r="U983" s="89"/>
      <c r="V983" s="89"/>
      <c r="W983" s="89"/>
      <c r="X983" s="89"/>
      <c r="Y983" s="89"/>
      <c r="Z983" s="89"/>
    </row>
    <row r="984" spans="1:26" ht="12.75" customHeight="1">
      <c r="A984" s="180"/>
      <c r="B984" s="180"/>
      <c r="C984" s="89"/>
      <c r="D984" s="89"/>
      <c r="E984" s="89"/>
      <c r="F984" s="89"/>
      <c r="G984" s="89"/>
      <c r="H984" s="89"/>
      <c r="I984" s="89"/>
      <c r="J984" s="89"/>
      <c r="K984" s="89"/>
      <c r="L984" s="89"/>
      <c r="M984" s="89"/>
      <c r="N984" s="89"/>
      <c r="O984" s="89"/>
      <c r="P984" s="89"/>
      <c r="Q984" s="89"/>
      <c r="R984" s="89"/>
      <c r="S984" s="89"/>
      <c r="T984" s="89"/>
      <c r="U984" s="89"/>
      <c r="V984" s="89"/>
      <c r="W984" s="89"/>
      <c r="X984" s="89"/>
      <c r="Y984" s="89"/>
      <c r="Z984" s="89"/>
    </row>
    <row r="985" spans="1:26" ht="12.75" customHeight="1">
      <c r="A985" s="180"/>
      <c r="B985" s="180"/>
      <c r="C985" s="89"/>
      <c r="D985" s="89"/>
      <c r="E985" s="89"/>
      <c r="F985" s="89"/>
      <c r="G985" s="89"/>
      <c r="H985" s="89"/>
      <c r="I985" s="89"/>
      <c r="J985" s="89"/>
      <c r="K985" s="89"/>
      <c r="L985" s="89"/>
      <c r="M985" s="89"/>
      <c r="N985" s="89"/>
      <c r="O985" s="89"/>
      <c r="P985" s="89"/>
      <c r="Q985" s="89"/>
      <c r="R985" s="89"/>
      <c r="S985" s="89"/>
      <c r="T985" s="89"/>
      <c r="U985" s="89"/>
      <c r="V985" s="89"/>
      <c r="W985" s="89"/>
      <c r="X985" s="89"/>
      <c r="Y985" s="89"/>
      <c r="Z985" s="89"/>
    </row>
    <row r="986" spans="1:26" ht="12.75" customHeight="1">
      <c r="A986" s="180"/>
      <c r="B986" s="180"/>
      <c r="C986" s="89"/>
      <c r="D986" s="89"/>
      <c r="E986" s="89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89"/>
      <c r="R986" s="89"/>
      <c r="S986" s="89"/>
      <c r="T986" s="89"/>
      <c r="U986" s="89"/>
      <c r="V986" s="89"/>
      <c r="W986" s="89"/>
      <c r="X986" s="89"/>
      <c r="Y986" s="89"/>
      <c r="Z986" s="89"/>
    </row>
    <row r="987" spans="1:26" ht="12.75" customHeight="1">
      <c r="A987" s="180"/>
      <c r="B987" s="180"/>
      <c r="C987" s="89"/>
      <c r="D987" s="89"/>
      <c r="E987" s="89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89"/>
      <c r="R987" s="89"/>
      <c r="S987" s="89"/>
      <c r="T987" s="89"/>
      <c r="U987" s="89"/>
      <c r="V987" s="89"/>
      <c r="W987" s="89"/>
      <c r="X987" s="89"/>
      <c r="Y987" s="89"/>
      <c r="Z987" s="89"/>
    </row>
    <row r="988" spans="1:26" ht="12.75" customHeight="1">
      <c r="A988" s="180"/>
      <c r="B988" s="180"/>
      <c r="C988" s="89"/>
      <c r="D988" s="89"/>
      <c r="E988" s="89"/>
      <c r="F988" s="89"/>
      <c r="G988" s="89"/>
      <c r="H988" s="89"/>
      <c r="I988" s="89"/>
      <c r="J988" s="89"/>
      <c r="K988" s="89"/>
      <c r="L988" s="89"/>
      <c r="M988" s="89"/>
      <c r="N988" s="89"/>
      <c r="O988" s="89"/>
      <c r="P988" s="89"/>
      <c r="Q988" s="89"/>
      <c r="R988" s="89"/>
      <c r="S988" s="89"/>
      <c r="T988" s="89"/>
      <c r="U988" s="89"/>
      <c r="V988" s="89"/>
      <c r="W988" s="89"/>
      <c r="X988" s="89"/>
      <c r="Y988" s="89"/>
      <c r="Z988" s="89"/>
    </row>
    <row r="989" spans="1:26" ht="12.75" customHeight="1">
      <c r="A989" s="180"/>
      <c r="B989" s="180"/>
      <c r="C989" s="89"/>
      <c r="D989" s="89"/>
      <c r="E989" s="89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89"/>
      <c r="R989" s="89"/>
      <c r="S989" s="89"/>
      <c r="T989" s="89"/>
      <c r="U989" s="89"/>
      <c r="V989" s="89"/>
      <c r="W989" s="89"/>
      <c r="X989" s="89"/>
      <c r="Y989" s="89"/>
      <c r="Z989" s="89"/>
    </row>
    <row r="990" spans="1:26" ht="12.75" customHeight="1">
      <c r="A990" s="180"/>
      <c r="B990" s="180"/>
      <c r="C990" s="89"/>
      <c r="D990" s="89"/>
      <c r="E990" s="89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89"/>
      <c r="R990" s="89"/>
      <c r="S990" s="89"/>
      <c r="T990" s="89"/>
      <c r="U990" s="89"/>
      <c r="V990" s="89"/>
      <c r="W990" s="89"/>
      <c r="X990" s="89"/>
      <c r="Y990" s="89"/>
      <c r="Z990" s="89"/>
    </row>
    <row r="991" spans="1:26" ht="12.75" customHeight="1">
      <c r="A991" s="180"/>
      <c r="B991" s="180"/>
      <c r="C991" s="89"/>
      <c r="D991" s="89"/>
      <c r="E991" s="89"/>
      <c r="F991" s="89"/>
      <c r="G991" s="89"/>
      <c r="H991" s="89"/>
      <c r="I991" s="89"/>
      <c r="J991" s="89"/>
      <c r="K991" s="89"/>
      <c r="L991" s="89"/>
      <c r="M991" s="89"/>
      <c r="N991" s="89"/>
      <c r="O991" s="89"/>
      <c r="P991" s="89"/>
      <c r="Q991" s="89"/>
      <c r="R991" s="89"/>
      <c r="S991" s="89"/>
      <c r="T991" s="89"/>
      <c r="U991" s="89"/>
      <c r="V991" s="89"/>
      <c r="W991" s="89"/>
      <c r="X991" s="89"/>
      <c r="Y991" s="89"/>
      <c r="Z991" s="89"/>
    </row>
    <row r="992" spans="1:26" ht="12.75" customHeight="1">
      <c r="A992" s="180"/>
      <c r="B992" s="180"/>
      <c r="C992" s="89"/>
      <c r="D992" s="89"/>
      <c r="E992" s="89"/>
      <c r="F992" s="89"/>
      <c r="G992" s="89"/>
      <c r="H992" s="89"/>
      <c r="I992" s="89"/>
      <c r="J992" s="89"/>
      <c r="K992" s="89"/>
      <c r="L992" s="89"/>
      <c r="M992" s="89"/>
      <c r="N992" s="89"/>
      <c r="O992" s="89"/>
      <c r="P992" s="89"/>
      <c r="Q992" s="89"/>
      <c r="R992" s="89"/>
      <c r="S992" s="89"/>
      <c r="T992" s="89"/>
      <c r="U992" s="89"/>
      <c r="V992" s="89"/>
      <c r="W992" s="89"/>
      <c r="X992" s="89"/>
      <c r="Y992" s="89"/>
      <c r="Z992" s="89"/>
    </row>
    <row r="993" spans="1:26" ht="12.75" customHeight="1">
      <c r="A993" s="180"/>
      <c r="B993" s="180"/>
      <c r="C993" s="89"/>
      <c r="D993" s="89"/>
      <c r="E993" s="89"/>
      <c r="F993" s="89"/>
      <c r="G993" s="89"/>
      <c r="H993" s="89"/>
      <c r="I993" s="89"/>
      <c r="J993" s="89"/>
      <c r="K993" s="89"/>
      <c r="L993" s="89"/>
      <c r="M993" s="89"/>
      <c r="N993" s="89"/>
      <c r="O993" s="89"/>
      <c r="P993" s="89"/>
      <c r="Q993" s="89"/>
      <c r="R993" s="89"/>
      <c r="S993" s="89"/>
      <c r="T993" s="89"/>
      <c r="U993" s="89"/>
      <c r="V993" s="89"/>
      <c r="W993" s="89"/>
      <c r="X993" s="89"/>
      <c r="Y993" s="89"/>
      <c r="Z993" s="89"/>
    </row>
    <row r="994" spans="1:26" ht="12.75" customHeight="1">
      <c r="A994" s="180"/>
      <c r="B994" s="180"/>
      <c r="C994" s="89"/>
      <c r="D994" s="89"/>
      <c r="E994" s="89"/>
      <c r="F994" s="89"/>
      <c r="G994" s="89"/>
      <c r="H994" s="89"/>
      <c r="I994" s="89"/>
      <c r="J994" s="89"/>
      <c r="K994" s="89"/>
      <c r="L994" s="89"/>
      <c r="M994" s="89"/>
      <c r="N994" s="89"/>
      <c r="O994" s="89"/>
      <c r="P994" s="89"/>
      <c r="Q994" s="89"/>
      <c r="R994" s="89"/>
      <c r="S994" s="89"/>
      <c r="T994" s="89"/>
      <c r="U994" s="89"/>
      <c r="V994" s="89"/>
      <c r="W994" s="89"/>
      <c r="X994" s="89"/>
      <c r="Y994" s="89"/>
      <c r="Z994" s="89"/>
    </row>
    <row r="995" spans="1:26" ht="12.75" customHeight="1">
      <c r="A995" s="180"/>
      <c r="B995" s="180"/>
      <c r="C995" s="89"/>
      <c r="D995" s="89"/>
      <c r="E995" s="89"/>
      <c r="F995" s="89"/>
      <c r="G995" s="89"/>
      <c r="H995" s="89"/>
      <c r="I995" s="89"/>
      <c r="J995" s="89"/>
      <c r="K995" s="89"/>
      <c r="L995" s="89"/>
      <c r="M995" s="89"/>
      <c r="N995" s="89"/>
      <c r="O995" s="89"/>
      <c r="P995" s="89"/>
      <c r="Q995" s="89"/>
      <c r="R995" s="89"/>
      <c r="S995" s="89"/>
      <c r="T995" s="89"/>
      <c r="U995" s="89"/>
      <c r="V995" s="89"/>
      <c r="W995" s="89"/>
      <c r="X995" s="89"/>
      <c r="Y995" s="89"/>
      <c r="Z995" s="89"/>
    </row>
    <row r="996" spans="1:26" ht="12.75" customHeight="1">
      <c r="A996" s="180"/>
      <c r="B996" s="180"/>
      <c r="C996" s="89"/>
      <c r="D996" s="89"/>
      <c r="E996" s="89"/>
      <c r="F996" s="89"/>
      <c r="G996" s="89"/>
      <c r="H996" s="89"/>
      <c r="I996" s="89"/>
      <c r="J996" s="89"/>
      <c r="K996" s="89"/>
      <c r="L996" s="89"/>
      <c r="M996" s="89"/>
      <c r="N996" s="89"/>
      <c r="O996" s="89"/>
      <c r="P996" s="89"/>
      <c r="Q996" s="89"/>
      <c r="R996" s="89"/>
      <c r="S996" s="89"/>
      <c r="T996" s="89"/>
      <c r="U996" s="89"/>
      <c r="V996" s="89"/>
      <c r="W996" s="89"/>
      <c r="X996" s="89"/>
      <c r="Y996" s="89"/>
      <c r="Z996" s="89"/>
    </row>
    <row r="997" spans="1:26" ht="12.75" customHeight="1">
      <c r="A997" s="180"/>
      <c r="B997" s="180"/>
      <c r="C997" s="89"/>
      <c r="D997" s="89"/>
      <c r="E997" s="89"/>
      <c r="F997" s="89"/>
      <c r="G997" s="89"/>
      <c r="H997" s="89"/>
      <c r="I997" s="89"/>
      <c r="J997" s="89"/>
      <c r="K997" s="89"/>
      <c r="L997" s="89"/>
      <c r="M997" s="89"/>
      <c r="N997" s="89"/>
      <c r="O997" s="89"/>
      <c r="P997" s="89"/>
      <c r="Q997" s="89"/>
      <c r="R997" s="89"/>
      <c r="S997" s="89"/>
      <c r="T997" s="89"/>
      <c r="U997" s="89"/>
      <c r="V997" s="89"/>
      <c r="W997" s="89"/>
      <c r="X997" s="89"/>
      <c r="Y997" s="89"/>
      <c r="Z997" s="89"/>
    </row>
    <row r="998" spans="1:26" ht="12.75" customHeight="1">
      <c r="A998" s="180"/>
      <c r="B998" s="180"/>
      <c r="C998" s="89"/>
      <c r="D998" s="89"/>
      <c r="E998" s="89"/>
      <c r="F998" s="89"/>
      <c r="G998" s="89"/>
      <c r="H998" s="89"/>
      <c r="I998" s="89"/>
      <c r="J998" s="89"/>
      <c r="K998" s="89"/>
      <c r="L998" s="89"/>
      <c r="M998" s="89"/>
      <c r="N998" s="89"/>
      <c r="O998" s="89"/>
      <c r="P998" s="89"/>
      <c r="Q998" s="89"/>
      <c r="R998" s="89"/>
      <c r="S998" s="89"/>
      <c r="T998" s="89"/>
      <c r="U998" s="89"/>
      <c r="V998" s="89"/>
      <c r="W998" s="89"/>
      <c r="X998" s="89"/>
      <c r="Y998" s="89"/>
      <c r="Z998" s="89"/>
    </row>
    <row r="999" spans="1:26" ht="12.75" customHeight="1">
      <c r="A999" s="180"/>
      <c r="B999" s="180"/>
      <c r="C999" s="89"/>
      <c r="D999" s="89"/>
      <c r="E999" s="89"/>
      <c r="F999" s="89"/>
      <c r="G999" s="89"/>
      <c r="H999" s="89"/>
      <c r="I999" s="89"/>
      <c r="J999" s="89"/>
      <c r="K999" s="89"/>
      <c r="L999" s="89"/>
      <c r="M999" s="89"/>
      <c r="N999" s="89"/>
      <c r="O999" s="89"/>
      <c r="P999" s="89"/>
      <c r="Q999" s="89"/>
      <c r="R999" s="89"/>
      <c r="S999" s="89"/>
      <c r="T999" s="89"/>
      <c r="U999" s="89"/>
      <c r="V999" s="89"/>
      <c r="W999" s="89"/>
      <c r="X999" s="89"/>
      <c r="Y999" s="89"/>
      <c r="Z999" s="89"/>
    </row>
    <row r="1000" spans="1:26" ht="12.75" customHeight="1">
      <c r="A1000" s="180"/>
      <c r="B1000" s="180"/>
      <c r="C1000" s="89"/>
      <c r="D1000" s="89"/>
      <c r="E1000" s="89"/>
      <c r="F1000" s="89"/>
      <c r="G1000" s="89"/>
      <c r="H1000" s="89"/>
      <c r="I1000" s="89"/>
      <c r="J1000" s="89"/>
      <c r="K1000" s="89"/>
      <c r="L1000" s="89"/>
      <c r="M1000" s="89"/>
      <c r="N1000" s="89"/>
      <c r="O1000" s="89"/>
      <c r="P1000" s="89"/>
      <c r="Q1000" s="89"/>
      <c r="R1000" s="89"/>
      <c r="S1000" s="89"/>
      <c r="T1000" s="89"/>
      <c r="U1000" s="89"/>
      <c r="V1000" s="89"/>
      <c r="W1000" s="89"/>
      <c r="X1000" s="89"/>
      <c r="Y1000" s="89"/>
      <c r="Z1000" s="89"/>
    </row>
  </sheetData>
  <mergeCells count="252">
    <mergeCell ref="R28:T28"/>
    <mergeCell ref="N26:O26"/>
    <mergeCell ref="P26:Q26"/>
    <mergeCell ref="R26:T26"/>
    <mergeCell ref="N27:O27"/>
    <mergeCell ref="P27:Q27"/>
    <mergeCell ref="R27:T27"/>
    <mergeCell ref="N28:O28"/>
    <mergeCell ref="P38:Q38"/>
    <mergeCell ref="R38:T38"/>
    <mergeCell ref="N36:O36"/>
    <mergeCell ref="P36:Q36"/>
    <mergeCell ref="R36:T36"/>
    <mergeCell ref="N37:O37"/>
    <mergeCell ref="P37:Q37"/>
    <mergeCell ref="R37:T37"/>
    <mergeCell ref="N38:O38"/>
    <mergeCell ref="P35:Q35"/>
    <mergeCell ref="R35:T35"/>
    <mergeCell ref="N33:O33"/>
    <mergeCell ref="P33:Q33"/>
    <mergeCell ref="R33:T33"/>
    <mergeCell ref="N34:O34"/>
    <mergeCell ref="P34:Q34"/>
    <mergeCell ref="R34:T34"/>
    <mergeCell ref="N35:O35"/>
    <mergeCell ref="H36:I36"/>
    <mergeCell ref="J36:L36"/>
    <mergeCell ref="F34:G34"/>
    <mergeCell ref="H34:I34"/>
    <mergeCell ref="J34:L34"/>
    <mergeCell ref="F35:G35"/>
    <mergeCell ref="H35:I35"/>
    <mergeCell ref="J35:L35"/>
    <mergeCell ref="F36:G36"/>
    <mergeCell ref="F40:G40"/>
    <mergeCell ref="H40:I40"/>
    <mergeCell ref="J40:L40"/>
    <mergeCell ref="N40:O40"/>
    <mergeCell ref="P40:Q40"/>
    <mergeCell ref="R40:T40"/>
    <mergeCell ref="F37:G37"/>
    <mergeCell ref="H37:I37"/>
    <mergeCell ref="J37:L37"/>
    <mergeCell ref="F38:G38"/>
    <mergeCell ref="H38:I38"/>
    <mergeCell ref="J38:L38"/>
    <mergeCell ref="F39:G39"/>
    <mergeCell ref="N39:O39"/>
    <mergeCell ref="P39:Q39"/>
    <mergeCell ref="R39:T39"/>
    <mergeCell ref="H39:I39"/>
    <mergeCell ref="J39:L39"/>
    <mergeCell ref="F41:G41"/>
    <mergeCell ref="H41:I41"/>
    <mergeCell ref="J41:L41"/>
    <mergeCell ref="N41:O41"/>
    <mergeCell ref="P41:Q41"/>
    <mergeCell ref="R41:T41"/>
    <mergeCell ref="E42:G42"/>
    <mergeCell ref="R42:T42"/>
    <mergeCell ref="F44:G44"/>
    <mergeCell ref="F45:G45"/>
    <mergeCell ref="H45:I45"/>
    <mergeCell ref="J45:L45"/>
    <mergeCell ref="N45:O45"/>
    <mergeCell ref="P45:Q45"/>
    <mergeCell ref="R45:T45"/>
    <mergeCell ref="H42:I42"/>
    <mergeCell ref="J42:L42"/>
    <mergeCell ref="F43:G43"/>
    <mergeCell ref="H43:I43"/>
    <mergeCell ref="J43:L43"/>
    <mergeCell ref="H44:I44"/>
    <mergeCell ref="J44:L44"/>
    <mergeCell ref="N42:O42"/>
    <mergeCell ref="P42:Q42"/>
    <mergeCell ref="N43:O43"/>
    <mergeCell ref="P43:Q43"/>
    <mergeCell ref="R43:T43"/>
    <mergeCell ref="N44:O44"/>
    <mergeCell ref="P44:Q44"/>
    <mergeCell ref="R44:T44"/>
    <mergeCell ref="F46:G46"/>
    <mergeCell ref="H46:I46"/>
    <mergeCell ref="J46:L46"/>
    <mergeCell ref="N46:O46"/>
    <mergeCell ref="P46:Q46"/>
    <mergeCell ref="R46:T46"/>
    <mergeCell ref="F47:G47"/>
    <mergeCell ref="R47:T47"/>
    <mergeCell ref="F49:G49"/>
    <mergeCell ref="F52:G52"/>
    <mergeCell ref="F50:G50"/>
    <mergeCell ref="H50:I50"/>
    <mergeCell ref="J50:L50"/>
    <mergeCell ref="N50:O50"/>
    <mergeCell ref="P50:Q50"/>
    <mergeCell ref="R50:T50"/>
    <mergeCell ref="H47:I47"/>
    <mergeCell ref="J47:L47"/>
    <mergeCell ref="F48:G48"/>
    <mergeCell ref="H48:I48"/>
    <mergeCell ref="J48:L48"/>
    <mergeCell ref="H49:I49"/>
    <mergeCell ref="J49:L49"/>
    <mergeCell ref="S16:U17"/>
    <mergeCell ref="T18:U18"/>
    <mergeCell ref="N52:O52"/>
    <mergeCell ref="P52:Q52"/>
    <mergeCell ref="R52:T52"/>
    <mergeCell ref="E53:G53"/>
    <mergeCell ref="J53:R53"/>
    <mergeCell ref="R49:T49"/>
    <mergeCell ref="Q62:T63"/>
    <mergeCell ref="N47:O47"/>
    <mergeCell ref="P47:Q47"/>
    <mergeCell ref="N48:O48"/>
    <mergeCell ref="P48:Q48"/>
    <mergeCell ref="R48:T48"/>
    <mergeCell ref="N49:O49"/>
    <mergeCell ref="P49:Q49"/>
    <mergeCell ref="H52:I52"/>
    <mergeCell ref="J52:L52"/>
    <mergeCell ref="F51:G51"/>
    <mergeCell ref="H51:I51"/>
    <mergeCell ref="J51:L51"/>
    <mergeCell ref="N51:O51"/>
    <mergeCell ref="P51:Q51"/>
    <mergeCell ref="R51:T51"/>
    <mergeCell ref="S24:U24"/>
    <mergeCell ref="S25:U25"/>
    <mergeCell ref="K23:P23"/>
    <mergeCell ref="Q23:R23"/>
    <mergeCell ref="T23:U23"/>
    <mergeCell ref="M24:N24"/>
    <mergeCell ref="O24:Q24"/>
    <mergeCell ref="M25:N25"/>
    <mergeCell ref="O25:Q25"/>
    <mergeCell ref="F1:J2"/>
    <mergeCell ref="K1:Q2"/>
    <mergeCell ref="R1:U2"/>
    <mergeCell ref="B2:B5"/>
    <mergeCell ref="G3:J3"/>
    <mergeCell ref="U3:U4"/>
    <mergeCell ref="G4:J4"/>
    <mergeCell ref="M7:P9"/>
    <mergeCell ref="K22:P22"/>
    <mergeCell ref="Q22:R22"/>
    <mergeCell ref="S22:U22"/>
    <mergeCell ref="M16:P17"/>
    <mergeCell ref="I18:P18"/>
    <mergeCell ref="K19:P19"/>
    <mergeCell ref="Q19:R19"/>
    <mergeCell ref="S19:U19"/>
    <mergeCell ref="Q20:R20"/>
    <mergeCell ref="S20:U20"/>
    <mergeCell ref="K20:P20"/>
    <mergeCell ref="K21:P21"/>
    <mergeCell ref="Q21:R21"/>
    <mergeCell ref="T21:U21"/>
    <mergeCell ref="Q16:R17"/>
    <mergeCell ref="Q18:R18"/>
    <mergeCell ref="M3:S4"/>
    <mergeCell ref="T3:T4"/>
    <mergeCell ref="M5:S6"/>
    <mergeCell ref="T5:U6"/>
    <mergeCell ref="Q7:Q9"/>
    <mergeCell ref="T7:U7"/>
    <mergeCell ref="U8:U9"/>
    <mergeCell ref="E12:F12"/>
    <mergeCell ref="L3:L4"/>
    <mergeCell ref="K4:K5"/>
    <mergeCell ref="L5:L6"/>
    <mergeCell ref="K7:L9"/>
    <mergeCell ref="R7:S9"/>
    <mergeCell ref="T8:T9"/>
    <mergeCell ref="Q10:Q11"/>
    <mergeCell ref="R10:U11"/>
    <mergeCell ref="Q12:Q15"/>
    <mergeCell ref="R12:U15"/>
    <mergeCell ref="E13:F13"/>
    <mergeCell ref="E10:F10"/>
    <mergeCell ref="E11:F11"/>
    <mergeCell ref="G11:P11"/>
    <mergeCell ref="J12:P12"/>
    <mergeCell ref="G13:P13"/>
    <mergeCell ref="G14:P14"/>
    <mergeCell ref="G15:P15"/>
    <mergeCell ref="N29:O29"/>
    <mergeCell ref="P29:Q29"/>
    <mergeCell ref="E14:F14"/>
    <mergeCell ref="E15:F15"/>
    <mergeCell ref="E19:E23"/>
    <mergeCell ref="I20:J20"/>
    <mergeCell ref="I22:J22"/>
    <mergeCell ref="I23:J23"/>
    <mergeCell ref="I24:J24"/>
    <mergeCell ref="I25:J25"/>
    <mergeCell ref="J26:L26"/>
    <mergeCell ref="F27:G27"/>
    <mergeCell ref="F28:G28"/>
    <mergeCell ref="H28:I28"/>
    <mergeCell ref="J10:P10"/>
    <mergeCell ref="P28:Q28"/>
    <mergeCell ref="R29:T29"/>
    <mergeCell ref="H33:I33"/>
    <mergeCell ref="J33:L33"/>
    <mergeCell ref="F31:G31"/>
    <mergeCell ref="H31:I31"/>
    <mergeCell ref="J31:L31"/>
    <mergeCell ref="F32:G32"/>
    <mergeCell ref="H32:I32"/>
    <mergeCell ref="J32:L32"/>
    <mergeCell ref="F33:G33"/>
    <mergeCell ref="F29:G29"/>
    <mergeCell ref="H29:I29"/>
    <mergeCell ref="F30:G30"/>
    <mergeCell ref="H30:I30"/>
    <mergeCell ref="P32:Q32"/>
    <mergeCell ref="R32:T32"/>
    <mergeCell ref="N30:O30"/>
    <mergeCell ref="P30:Q30"/>
    <mergeCell ref="R30:T30"/>
    <mergeCell ref="N31:O31"/>
    <mergeCell ref="P31:Q31"/>
    <mergeCell ref="R31:T31"/>
    <mergeCell ref="N32:O32"/>
    <mergeCell ref="A22:B35"/>
    <mergeCell ref="E16:F17"/>
    <mergeCell ref="G16:J17"/>
    <mergeCell ref="K16:L17"/>
    <mergeCell ref="E3:F3"/>
    <mergeCell ref="E4:F4"/>
    <mergeCell ref="E5:F6"/>
    <mergeCell ref="G5:J6"/>
    <mergeCell ref="E7:F9"/>
    <mergeCell ref="G7:J9"/>
    <mergeCell ref="A8:B21"/>
    <mergeCell ref="I21:J21"/>
    <mergeCell ref="E18:F18"/>
    <mergeCell ref="F19:H19"/>
    <mergeCell ref="E24:G24"/>
    <mergeCell ref="E25:G25"/>
    <mergeCell ref="F26:G26"/>
    <mergeCell ref="H26:I26"/>
    <mergeCell ref="H27:I27"/>
    <mergeCell ref="J27:L27"/>
    <mergeCell ref="J28:L28"/>
    <mergeCell ref="J29:L29"/>
    <mergeCell ref="J30:L30"/>
    <mergeCell ref="I19:J19"/>
  </mergeCells>
  <phoneticPr fontId="38"/>
  <pageMargins left="0.7" right="0.7" top="0.75" bottom="0.75" header="0" footer="0"/>
  <pageSetup paperSize="9" orientation="portrait"/>
  <rowBreaks count="1" manualBreakCount="1">
    <brk id="6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AS1000"/>
  <sheetViews>
    <sheetView workbookViewId="0">
      <pane ySplit="1" topLeftCell="A2" activePane="bottomLeft" state="frozen"/>
      <selection pane="bottomLeft" activeCell="AG7" sqref="AG7"/>
    </sheetView>
  </sheetViews>
  <sheetFormatPr defaultColWidth="14.44140625" defaultRowHeight="15" customHeight="1"/>
  <cols>
    <col min="1" max="1" width="1.109375" customWidth="1"/>
    <col min="2" max="2" width="5.44140625" customWidth="1"/>
    <col min="3" max="3" width="3" customWidth="1"/>
    <col min="4" max="4" width="4.109375" customWidth="1"/>
    <col min="5" max="5" width="2.44140625" customWidth="1"/>
    <col min="6" max="8" width="2.6640625" customWidth="1"/>
    <col min="9" max="44" width="2.44140625" customWidth="1"/>
    <col min="45" max="45" width="9.109375" customWidth="1"/>
  </cols>
  <sheetData>
    <row r="1" spans="1:45" ht="18" customHeight="1">
      <c r="A1" s="287" t="s">
        <v>55</v>
      </c>
      <c r="B1" s="215"/>
      <c r="C1" s="129"/>
      <c r="D1" s="458" t="s">
        <v>218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89"/>
      <c r="T1" s="89"/>
      <c r="U1" s="89"/>
      <c r="V1" s="89"/>
      <c r="W1" s="89"/>
      <c r="X1" s="129"/>
      <c r="Y1" s="129"/>
      <c r="Z1" s="129"/>
      <c r="AA1" s="129"/>
      <c r="AB1" s="129"/>
      <c r="AC1" s="129"/>
      <c r="AD1" s="459" t="s">
        <v>219</v>
      </c>
      <c r="AE1" s="224"/>
      <c r="AF1" s="225"/>
      <c r="AG1" s="460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5"/>
      <c r="AS1" s="129"/>
    </row>
    <row r="2" spans="1:45" ht="18" customHeight="1">
      <c r="A2" s="288"/>
      <c r="B2" s="28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129"/>
      <c r="Y2" s="129"/>
      <c r="Z2" s="129"/>
      <c r="AA2" s="129"/>
      <c r="AB2" s="129"/>
      <c r="AC2" s="129"/>
      <c r="AD2" s="461" t="s">
        <v>220</v>
      </c>
      <c r="AE2" s="230"/>
      <c r="AF2" s="231"/>
      <c r="AG2" s="229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1"/>
      <c r="AS2" s="129"/>
    </row>
    <row r="3" spans="1:45" ht="21" customHeight="1">
      <c r="A3" s="288"/>
      <c r="B3" s="289"/>
      <c r="C3" s="12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129"/>
      <c r="Z3" s="129"/>
      <c r="AA3" s="129"/>
      <c r="AB3" s="89"/>
      <c r="AC3" s="89"/>
      <c r="AD3" s="89"/>
      <c r="AE3" s="89"/>
      <c r="AF3" s="454" t="s">
        <v>64</v>
      </c>
      <c r="AG3" s="224"/>
      <c r="AH3" s="224"/>
      <c r="AI3" s="462"/>
      <c r="AJ3" s="224"/>
      <c r="AK3" s="224"/>
      <c r="AL3" s="90" t="s">
        <v>221</v>
      </c>
      <c r="AM3" s="450"/>
      <c r="AN3" s="227"/>
      <c r="AO3" s="90" t="s">
        <v>222</v>
      </c>
      <c r="AP3" s="450"/>
      <c r="AQ3" s="227"/>
      <c r="AR3" s="131" t="s">
        <v>223</v>
      </c>
      <c r="AS3" s="129"/>
    </row>
    <row r="4" spans="1:45" ht="18" customHeight="1">
      <c r="A4" s="288"/>
      <c r="B4" s="289"/>
      <c r="C4" s="12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457" t="s">
        <v>224</v>
      </c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89"/>
      <c r="AG4" s="193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</row>
    <row r="5" spans="1:45" ht="12.75" customHeight="1">
      <c r="A5" s="288"/>
      <c r="B5" s="289"/>
      <c r="C5" s="129"/>
      <c r="D5" s="129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457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29"/>
    </row>
    <row r="6" spans="1:45" ht="18" customHeight="1">
      <c r="A6" s="288"/>
      <c r="B6" s="289"/>
      <c r="C6" s="12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129"/>
      <c r="S6" s="90" t="s">
        <v>60</v>
      </c>
      <c r="T6" s="451">
        <f ca="1">TODAY()</f>
        <v>44277</v>
      </c>
      <c r="U6" s="227"/>
      <c r="V6" s="227"/>
      <c r="W6" s="227"/>
      <c r="X6" s="227"/>
      <c r="Y6" s="227"/>
      <c r="Z6" s="227"/>
      <c r="AA6" s="227"/>
      <c r="AB6" s="227"/>
      <c r="AC6" s="227"/>
      <c r="AD6" s="90" t="s">
        <v>62</v>
      </c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129"/>
    </row>
    <row r="7" spans="1:45" ht="12.75" customHeight="1">
      <c r="A7" s="288"/>
      <c r="B7" s="289"/>
      <c r="C7" s="129"/>
      <c r="D7" s="89"/>
      <c r="E7" s="89"/>
      <c r="F7" s="89"/>
      <c r="G7" s="89"/>
      <c r="H7" s="89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129"/>
    </row>
    <row r="8" spans="1:45" ht="12.75" customHeight="1">
      <c r="A8" s="288"/>
      <c r="B8" s="289"/>
      <c r="C8" s="129"/>
      <c r="D8" s="89"/>
      <c r="E8" s="89"/>
      <c r="F8" s="89"/>
      <c r="G8" s="452"/>
      <c r="H8" s="227"/>
      <c r="I8" s="227"/>
      <c r="J8" s="227"/>
      <c r="K8" s="227"/>
      <c r="L8" s="227"/>
      <c r="M8" s="227"/>
      <c r="N8" s="227"/>
      <c r="O8" s="227"/>
      <c r="P8" s="227"/>
      <c r="Q8" s="96"/>
      <c r="R8" s="96"/>
      <c r="S8" s="96"/>
      <c r="T8" s="96"/>
      <c r="U8" s="96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129"/>
    </row>
    <row r="9" spans="1:45" ht="15" customHeight="1">
      <c r="A9" s="288"/>
      <c r="B9" s="289"/>
      <c r="C9" s="129"/>
      <c r="D9" s="453" t="s">
        <v>225</v>
      </c>
      <c r="E9" s="227"/>
      <c r="F9" s="227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89"/>
      <c r="R9" s="89"/>
      <c r="S9" s="89"/>
      <c r="T9" s="89"/>
      <c r="U9" s="89"/>
      <c r="V9" s="89"/>
      <c r="W9" s="89"/>
      <c r="X9" s="89"/>
      <c r="Y9" s="89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129"/>
    </row>
    <row r="10" spans="1:45" ht="9.75" customHeight="1">
      <c r="A10" s="288"/>
      <c r="B10" s="289"/>
      <c r="C10" s="129"/>
      <c r="D10" s="195"/>
      <c r="E10" s="195"/>
      <c r="F10" s="195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89"/>
      <c r="R10" s="455" t="s">
        <v>226</v>
      </c>
      <c r="S10" s="227"/>
      <c r="T10" s="227"/>
      <c r="U10" s="89"/>
      <c r="V10" s="89"/>
      <c r="W10" s="89"/>
      <c r="X10" s="89"/>
      <c r="Y10" s="89"/>
      <c r="Z10" s="90"/>
      <c r="AA10" s="90"/>
      <c r="AB10" s="90"/>
      <c r="AC10" s="90"/>
      <c r="AD10" s="90"/>
      <c r="AE10" s="90"/>
      <c r="AF10" s="455" t="s">
        <v>227</v>
      </c>
      <c r="AG10" s="227"/>
      <c r="AH10" s="227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129"/>
    </row>
    <row r="11" spans="1:45" ht="15" customHeight="1">
      <c r="A11" s="288"/>
      <c r="B11" s="289"/>
      <c r="C11" s="129"/>
      <c r="D11" s="447" t="s">
        <v>228</v>
      </c>
      <c r="E11" s="227"/>
      <c r="F11" s="227"/>
      <c r="G11" s="448"/>
      <c r="H11" s="230"/>
      <c r="I11" s="230"/>
      <c r="J11" s="230"/>
      <c r="K11" s="230"/>
      <c r="L11" s="230"/>
      <c r="M11" s="230"/>
      <c r="N11" s="230"/>
      <c r="O11" s="230"/>
      <c r="P11" s="197" t="s">
        <v>69</v>
      </c>
      <c r="Q11" s="89"/>
      <c r="R11" s="227"/>
      <c r="S11" s="227"/>
      <c r="T11" s="227"/>
      <c r="U11" s="448"/>
      <c r="V11" s="230"/>
      <c r="W11" s="230"/>
      <c r="X11" s="230"/>
      <c r="Y11" s="230"/>
      <c r="Z11" s="230"/>
      <c r="AA11" s="230"/>
      <c r="AB11" s="230"/>
      <c r="AC11" s="230"/>
      <c r="AD11" s="198" t="s">
        <v>71</v>
      </c>
      <c r="AE11" s="129"/>
      <c r="AF11" s="227"/>
      <c r="AG11" s="227"/>
      <c r="AH11" s="227"/>
      <c r="AI11" s="456" t="s">
        <v>51</v>
      </c>
      <c r="AJ11" s="230"/>
      <c r="AK11" s="230"/>
      <c r="AL11" s="230"/>
      <c r="AM11" s="230"/>
      <c r="AN11" s="230"/>
      <c r="AO11" s="230"/>
      <c r="AP11" s="230"/>
      <c r="AQ11" s="230"/>
      <c r="AR11" s="198" t="s">
        <v>71</v>
      </c>
      <c r="AS11" s="129"/>
    </row>
    <row r="12" spans="1:45" ht="18" customHeight="1">
      <c r="A12" s="288"/>
      <c r="B12" s="289"/>
      <c r="C12" s="12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</row>
    <row r="13" spans="1:45" ht="18" customHeight="1">
      <c r="A13" s="288"/>
      <c r="B13" s="289"/>
      <c r="C13" s="129"/>
      <c r="D13" s="465" t="s">
        <v>14</v>
      </c>
      <c r="E13" s="441" t="s">
        <v>229</v>
      </c>
      <c r="F13" s="442"/>
      <c r="G13" s="442"/>
      <c r="H13" s="442"/>
      <c r="I13" s="442"/>
      <c r="J13" s="442"/>
      <c r="K13" s="442"/>
      <c r="L13" s="442"/>
      <c r="M13" s="442"/>
      <c r="N13" s="443"/>
      <c r="O13" s="272" t="s">
        <v>230</v>
      </c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5"/>
      <c r="AS13" s="129"/>
    </row>
    <row r="14" spans="1:45" ht="7.5" customHeight="1">
      <c r="A14" s="216"/>
      <c r="B14" s="218"/>
      <c r="C14" s="129"/>
      <c r="D14" s="202"/>
      <c r="E14" s="466" t="s">
        <v>231</v>
      </c>
      <c r="F14" s="301"/>
      <c r="G14" s="301"/>
      <c r="H14" s="301"/>
      <c r="I14" s="301"/>
      <c r="J14" s="301"/>
      <c r="K14" s="301"/>
      <c r="L14" s="301"/>
      <c r="M14" s="301"/>
      <c r="N14" s="467"/>
      <c r="O14" s="463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464"/>
      <c r="AS14" s="129"/>
    </row>
    <row r="15" spans="1:45" ht="22.5" customHeight="1">
      <c r="A15" s="180"/>
      <c r="B15" s="180"/>
      <c r="C15" s="129"/>
      <c r="D15" s="203"/>
      <c r="E15" s="229"/>
      <c r="F15" s="230"/>
      <c r="G15" s="230"/>
      <c r="H15" s="230"/>
      <c r="I15" s="230"/>
      <c r="J15" s="230"/>
      <c r="K15" s="230"/>
      <c r="L15" s="230"/>
      <c r="M15" s="230"/>
      <c r="N15" s="231"/>
      <c r="O15" s="437" t="s">
        <v>232</v>
      </c>
      <c r="P15" s="438"/>
      <c r="Q15" s="438"/>
      <c r="R15" s="438"/>
      <c r="S15" s="438"/>
      <c r="T15" s="438"/>
      <c r="U15" s="438"/>
      <c r="V15" s="438"/>
      <c r="W15" s="438"/>
      <c r="X15" s="439"/>
      <c r="Y15" s="437" t="s">
        <v>48</v>
      </c>
      <c r="Z15" s="438"/>
      <c r="AA15" s="438"/>
      <c r="AB15" s="438"/>
      <c r="AC15" s="438"/>
      <c r="AD15" s="438"/>
      <c r="AE15" s="438"/>
      <c r="AF15" s="438"/>
      <c r="AG15" s="438"/>
      <c r="AH15" s="439"/>
      <c r="AI15" s="437" t="s">
        <v>151</v>
      </c>
      <c r="AJ15" s="438"/>
      <c r="AK15" s="438"/>
      <c r="AL15" s="438"/>
      <c r="AM15" s="438"/>
      <c r="AN15" s="438"/>
      <c r="AO15" s="438"/>
      <c r="AP15" s="438"/>
      <c r="AQ15" s="438"/>
      <c r="AR15" s="439"/>
      <c r="AS15" s="129"/>
    </row>
    <row r="16" spans="1:45" ht="18" customHeight="1">
      <c r="A16" s="180"/>
      <c r="B16" s="444"/>
      <c r="C16" s="129"/>
      <c r="D16" s="449">
        <v>1</v>
      </c>
      <c r="E16" s="441" t="str">
        <f>IF($B16="","",VLOOKUP($B16,'0.作業員マスタ入力'!DF1:EO89,4,TRUE))</f>
        <v/>
      </c>
      <c r="F16" s="442"/>
      <c r="G16" s="442"/>
      <c r="H16" s="442"/>
      <c r="I16" s="442"/>
      <c r="J16" s="442"/>
      <c r="K16" s="442"/>
      <c r="L16" s="442"/>
      <c r="M16" s="442"/>
      <c r="N16" s="443"/>
      <c r="O16" s="272" t="str">
        <f>IF($B16="","",VLOOKUP($B16,'0.作業員マスタ入力'!DF1:EO89,24,TRUE))</f>
        <v/>
      </c>
      <c r="P16" s="224"/>
      <c r="Q16" s="224"/>
      <c r="R16" s="224"/>
      <c r="S16" s="224"/>
      <c r="T16" s="224"/>
      <c r="U16" s="224"/>
      <c r="V16" s="224"/>
      <c r="W16" s="224"/>
      <c r="X16" s="224"/>
      <c r="Y16" s="272" t="str">
        <f>IF($B16="","",VLOOKUP($B16,'0.作業員マスタ入力'!DF1:EO89,26,TRUE))</f>
        <v/>
      </c>
      <c r="Z16" s="224"/>
      <c r="AA16" s="224"/>
      <c r="AB16" s="224"/>
      <c r="AC16" s="224"/>
      <c r="AD16" s="224"/>
      <c r="AE16" s="224"/>
      <c r="AF16" s="224"/>
      <c r="AG16" s="224"/>
      <c r="AH16" s="225"/>
      <c r="AI16" s="314" t="str">
        <f>IF($B16="","",VLOOKUP($B16,'0.作業員マスタ入力'!DF1:EO89,28,TRUE))</f>
        <v/>
      </c>
      <c r="AJ16" s="224"/>
      <c r="AK16" s="224"/>
      <c r="AL16" s="224"/>
      <c r="AM16" s="224"/>
      <c r="AN16" s="224"/>
      <c r="AO16" s="224"/>
      <c r="AP16" s="224"/>
      <c r="AQ16" s="224"/>
      <c r="AR16" s="225"/>
      <c r="AS16" s="129"/>
    </row>
    <row r="17" spans="1:45" ht="24.75" customHeight="1">
      <c r="A17" s="180"/>
      <c r="B17" s="445"/>
      <c r="C17" s="129"/>
      <c r="D17" s="203"/>
      <c r="E17" s="437" t="str">
        <f>IF($B16="","",VLOOKUP($B16,'0.作業員マスタ入力'!DF1:EO89,3,TRUE))</f>
        <v/>
      </c>
      <c r="F17" s="438"/>
      <c r="G17" s="438"/>
      <c r="H17" s="438"/>
      <c r="I17" s="438"/>
      <c r="J17" s="438"/>
      <c r="K17" s="438"/>
      <c r="L17" s="438"/>
      <c r="M17" s="438"/>
      <c r="N17" s="439"/>
      <c r="O17" s="437" t="str">
        <f>IF($B16="","",VLOOKUP($B16,'0.作業員マスタ入力'!DF1:EO89,25,TRUE))</f>
        <v/>
      </c>
      <c r="P17" s="438"/>
      <c r="Q17" s="438"/>
      <c r="R17" s="438"/>
      <c r="S17" s="438"/>
      <c r="T17" s="438"/>
      <c r="U17" s="438"/>
      <c r="V17" s="438"/>
      <c r="W17" s="438"/>
      <c r="X17" s="439"/>
      <c r="Y17" s="437" t="str">
        <f>IF($B16="","",VLOOKUP($B16,'0.作業員マスタ入力'!DF1:EO89,27,TRUE))</f>
        <v/>
      </c>
      <c r="Z17" s="438"/>
      <c r="AA17" s="438"/>
      <c r="AB17" s="438"/>
      <c r="AC17" s="438"/>
      <c r="AD17" s="438"/>
      <c r="AE17" s="438"/>
      <c r="AF17" s="438"/>
      <c r="AG17" s="438"/>
      <c r="AH17" s="439"/>
      <c r="AI17" s="440" t="str">
        <f>IF($B16="","",VLOOKUP($B16,'0.作業員マスタ入力'!DF1:EO89,29,TRUE))</f>
        <v/>
      </c>
      <c r="AJ17" s="438"/>
      <c r="AK17" s="438"/>
      <c r="AL17" s="438"/>
      <c r="AM17" s="438"/>
      <c r="AN17" s="438"/>
      <c r="AO17" s="438"/>
      <c r="AP17" s="438"/>
      <c r="AQ17" s="438"/>
      <c r="AR17" s="439"/>
      <c r="AS17" s="129"/>
    </row>
    <row r="18" spans="1:45" ht="18" customHeight="1">
      <c r="A18" s="180"/>
      <c r="B18" s="444"/>
      <c r="C18" s="129"/>
      <c r="D18" s="449">
        <v>2</v>
      </c>
      <c r="E18" s="441" t="str">
        <f>IF($B18="","",VLOOKUP($B18,'0.作業員マスタ入力'!DF3:EO91,4,TRUE))</f>
        <v/>
      </c>
      <c r="F18" s="442"/>
      <c r="G18" s="442"/>
      <c r="H18" s="442"/>
      <c r="I18" s="442"/>
      <c r="J18" s="442"/>
      <c r="K18" s="442"/>
      <c r="L18" s="442"/>
      <c r="M18" s="442"/>
      <c r="N18" s="443"/>
      <c r="O18" s="272" t="str">
        <f>IF($B18="","",VLOOKUP($B18,'0.作業員マスタ入力'!DF3:EO91,24,TRUE))</f>
        <v/>
      </c>
      <c r="P18" s="224"/>
      <c r="Q18" s="224"/>
      <c r="R18" s="224"/>
      <c r="S18" s="224"/>
      <c r="T18" s="224"/>
      <c r="U18" s="224"/>
      <c r="V18" s="224"/>
      <c r="W18" s="224"/>
      <c r="X18" s="224"/>
      <c r="Y18" s="272" t="str">
        <f>IF($B18="","",VLOOKUP($B18,'0.作業員マスタ入力'!DF3:EO91,26,TRUE))</f>
        <v/>
      </c>
      <c r="Z18" s="224"/>
      <c r="AA18" s="224"/>
      <c r="AB18" s="224"/>
      <c r="AC18" s="224"/>
      <c r="AD18" s="224"/>
      <c r="AE18" s="224"/>
      <c r="AF18" s="224"/>
      <c r="AG18" s="224"/>
      <c r="AH18" s="225"/>
      <c r="AI18" s="314" t="str">
        <f>IF($B18="","",VLOOKUP($B18,'0.作業員マスタ入力'!DF3:EO91,28,TRUE))</f>
        <v/>
      </c>
      <c r="AJ18" s="224"/>
      <c r="AK18" s="224"/>
      <c r="AL18" s="224"/>
      <c r="AM18" s="224"/>
      <c r="AN18" s="224"/>
      <c r="AO18" s="224"/>
      <c r="AP18" s="224"/>
      <c r="AQ18" s="224"/>
      <c r="AR18" s="225"/>
      <c r="AS18" s="129"/>
    </row>
    <row r="19" spans="1:45" ht="24.75" customHeight="1">
      <c r="A19" s="180"/>
      <c r="B19" s="445"/>
      <c r="C19" s="129"/>
      <c r="D19" s="203"/>
      <c r="E19" s="437" t="str">
        <f>IF($B18="","",VLOOKUP($B18,'0.作業員マスタ入力'!DF3:EO91,3,TRUE))</f>
        <v/>
      </c>
      <c r="F19" s="438"/>
      <c r="G19" s="438"/>
      <c r="H19" s="438"/>
      <c r="I19" s="438"/>
      <c r="J19" s="438"/>
      <c r="K19" s="438"/>
      <c r="L19" s="438"/>
      <c r="M19" s="438"/>
      <c r="N19" s="439"/>
      <c r="O19" s="437" t="str">
        <f>IF($B18="","",VLOOKUP($B18,'0.作業員マスタ入力'!DF3:EO91,25,TRUE))</f>
        <v/>
      </c>
      <c r="P19" s="438"/>
      <c r="Q19" s="438"/>
      <c r="R19" s="438"/>
      <c r="S19" s="438"/>
      <c r="T19" s="438"/>
      <c r="U19" s="438"/>
      <c r="V19" s="438"/>
      <c r="W19" s="438"/>
      <c r="X19" s="439"/>
      <c r="Y19" s="437" t="str">
        <f>IF($B18="","",VLOOKUP($B18,'0.作業員マスタ入力'!DF3:EO91,27,TRUE))</f>
        <v/>
      </c>
      <c r="Z19" s="438"/>
      <c r="AA19" s="438"/>
      <c r="AB19" s="438"/>
      <c r="AC19" s="438"/>
      <c r="AD19" s="438"/>
      <c r="AE19" s="438"/>
      <c r="AF19" s="438"/>
      <c r="AG19" s="438"/>
      <c r="AH19" s="439"/>
      <c r="AI19" s="440" t="str">
        <f>IF($B18="","",VLOOKUP($B18,'0.作業員マスタ入力'!DF3:EO91,29,TRUE))</f>
        <v/>
      </c>
      <c r="AJ19" s="438"/>
      <c r="AK19" s="438"/>
      <c r="AL19" s="438"/>
      <c r="AM19" s="438"/>
      <c r="AN19" s="438"/>
      <c r="AO19" s="438"/>
      <c r="AP19" s="438"/>
      <c r="AQ19" s="438"/>
      <c r="AR19" s="439"/>
      <c r="AS19" s="129"/>
    </row>
    <row r="20" spans="1:45" ht="18" customHeight="1">
      <c r="A20" s="180"/>
      <c r="B20" s="444"/>
      <c r="C20" s="129"/>
      <c r="D20" s="449">
        <v>3</v>
      </c>
      <c r="E20" s="441" t="str">
        <f>IF($B20="","",VLOOKUP($B20,'0.作業員マスタ入力'!DF5:EO93,4,TRUE))</f>
        <v/>
      </c>
      <c r="F20" s="442"/>
      <c r="G20" s="442"/>
      <c r="H20" s="442"/>
      <c r="I20" s="442"/>
      <c r="J20" s="442"/>
      <c r="K20" s="442"/>
      <c r="L20" s="442"/>
      <c r="M20" s="442"/>
      <c r="N20" s="443"/>
      <c r="O20" s="272" t="str">
        <f>IF($B20="","",VLOOKUP($B20,'0.作業員マスタ入力'!DF5:EO93,24,TRUE))</f>
        <v/>
      </c>
      <c r="P20" s="224"/>
      <c r="Q20" s="224"/>
      <c r="R20" s="224"/>
      <c r="S20" s="224"/>
      <c r="T20" s="224"/>
      <c r="U20" s="224"/>
      <c r="V20" s="224"/>
      <c r="W20" s="224"/>
      <c r="X20" s="224"/>
      <c r="Y20" s="272" t="str">
        <f>IF($B20="","",VLOOKUP($B20,'0.作業員マスタ入力'!DF5:EO93,26,TRUE))</f>
        <v/>
      </c>
      <c r="Z20" s="224"/>
      <c r="AA20" s="224"/>
      <c r="AB20" s="224"/>
      <c r="AC20" s="224"/>
      <c r="AD20" s="224"/>
      <c r="AE20" s="224"/>
      <c r="AF20" s="224"/>
      <c r="AG20" s="224"/>
      <c r="AH20" s="225"/>
      <c r="AI20" s="314" t="str">
        <f>IF($B20="","",VLOOKUP($B20,'0.作業員マスタ入力'!DF5:EO93,28,TRUE))</f>
        <v/>
      </c>
      <c r="AJ20" s="224"/>
      <c r="AK20" s="224"/>
      <c r="AL20" s="224"/>
      <c r="AM20" s="224"/>
      <c r="AN20" s="224"/>
      <c r="AO20" s="224"/>
      <c r="AP20" s="224"/>
      <c r="AQ20" s="224"/>
      <c r="AR20" s="225"/>
      <c r="AS20" s="129"/>
    </row>
    <row r="21" spans="1:45" ht="24.75" customHeight="1">
      <c r="A21" s="180"/>
      <c r="B21" s="445"/>
      <c r="C21" s="129"/>
      <c r="D21" s="203"/>
      <c r="E21" s="437" t="str">
        <f>IF($B20="","",VLOOKUP($B20,'0.作業員マスタ入力'!DF5:EO93,3,TRUE))</f>
        <v/>
      </c>
      <c r="F21" s="438"/>
      <c r="G21" s="438"/>
      <c r="H21" s="438"/>
      <c r="I21" s="438"/>
      <c r="J21" s="438"/>
      <c r="K21" s="438"/>
      <c r="L21" s="438"/>
      <c r="M21" s="438"/>
      <c r="N21" s="439"/>
      <c r="O21" s="437" t="str">
        <f>IF($B20="","",VLOOKUP($B20,'0.作業員マスタ入力'!DF5:EO93,25,TRUE))</f>
        <v/>
      </c>
      <c r="P21" s="438"/>
      <c r="Q21" s="438"/>
      <c r="R21" s="438"/>
      <c r="S21" s="438"/>
      <c r="T21" s="438"/>
      <c r="U21" s="438"/>
      <c r="V21" s="438"/>
      <c r="W21" s="438"/>
      <c r="X21" s="439"/>
      <c r="Y21" s="437" t="str">
        <f>IF($B20="","",VLOOKUP($B20,'0.作業員マスタ入力'!DF5:EO93,27,TRUE))</f>
        <v/>
      </c>
      <c r="Z21" s="438"/>
      <c r="AA21" s="438"/>
      <c r="AB21" s="438"/>
      <c r="AC21" s="438"/>
      <c r="AD21" s="438"/>
      <c r="AE21" s="438"/>
      <c r="AF21" s="438"/>
      <c r="AG21" s="438"/>
      <c r="AH21" s="439"/>
      <c r="AI21" s="440" t="str">
        <f>IF($B20="","",VLOOKUP($B20,'0.作業員マスタ入力'!DF5:EO93,29,TRUE))</f>
        <v/>
      </c>
      <c r="AJ21" s="438"/>
      <c r="AK21" s="438"/>
      <c r="AL21" s="438"/>
      <c r="AM21" s="438"/>
      <c r="AN21" s="438"/>
      <c r="AO21" s="438"/>
      <c r="AP21" s="438"/>
      <c r="AQ21" s="438"/>
      <c r="AR21" s="439"/>
      <c r="AS21" s="129"/>
    </row>
    <row r="22" spans="1:45" ht="18" customHeight="1">
      <c r="A22" s="180"/>
      <c r="B22" s="444"/>
      <c r="C22" s="129"/>
      <c r="D22" s="449">
        <v>4</v>
      </c>
      <c r="E22" s="441" t="str">
        <f>IF($B22="","",VLOOKUP($B22,'0.作業員マスタ入力'!DF7:EO95,4,TRUE))</f>
        <v/>
      </c>
      <c r="F22" s="442"/>
      <c r="G22" s="442"/>
      <c r="H22" s="442"/>
      <c r="I22" s="442"/>
      <c r="J22" s="442"/>
      <c r="K22" s="442"/>
      <c r="L22" s="442"/>
      <c r="M22" s="442"/>
      <c r="N22" s="443"/>
      <c r="O22" s="272" t="str">
        <f>IF($B22="","",VLOOKUP($B22,'0.作業員マスタ入力'!DF7:EO95,24,TRUE))</f>
        <v/>
      </c>
      <c r="P22" s="224"/>
      <c r="Q22" s="224"/>
      <c r="R22" s="224"/>
      <c r="S22" s="224"/>
      <c r="T22" s="224"/>
      <c r="U22" s="224"/>
      <c r="V22" s="224"/>
      <c r="W22" s="224"/>
      <c r="X22" s="224"/>
      <c r="Y22" s="272" t="str">
        <f>IF($B22="","",VLOOKUP($B22,'0.作業員マスタ入力'!DF7:EO95,26,TRUE))</f>
        <v/>
      </c>
      <c r="Z22" s="224"/>
      <c r="AA22" s="224"/>
      <c r="AB22" s="224"/>
      <c r="AC22" s="224"/>
      <c r="AD22" s="224"/>
      <c r="AE22" s="224"/>
      <c r="AF22" s="224"/>
      <c r="AG22" s="224"/>
      <c r="AH22" s="225"/>
      <c r="AI22" s="314" t="str">
        <f>IF($B22="","",VLOOKUP($B22,'0.作業員マスタ入力'!DF7:EO95,28,TRUE))</f>
        <v/>
      </c>
      <c r="AJ22" s="224"/>
      <c r="AK22" s="224"/>
      <c r="AL22" s="224"/>
      <c r="AM22" s="224"/>
      <c r="AN22" s="224"/>
      <c r="AO22" s="224"/>
      <c r="AP22" s="224"/>
      <c r="AQ22" s="224"/>
      <c r="AR22" s="225"/>
      <c r="AS22" s="129"/>
    </row>
    <row r="23" spans="1:45" ht="24.75" customHeight="1">
      <c r="A23" s="180"/>
      <c r="B23" s="445"/>
      <c r="C23" s="129"/>
      <c r="D23" s="203"/>
      <c r="E23" s="437" t="str">
        <f>IF($B22="","",VLOOKUP($B22,'0.作業員マスタ入力'!DF7:EO95,3,TRUE))</f>
        <v/>
      </c>
      <c r="F23" s="438"/>
      <c r="G23" s="438"/>
      <c r="H23" s="438"/>
      <c r="I23" s="438"/>
      <c r="J23" s="438"/>
      <c r="K23" s="438"/>
      <c r="L23" s="438"/>
      <c r="M23" s="438"/>
      <c r="N23" s="439"/>
      <c r="O23" s="437" t="str">
        <f>IF($B22="","",VLOOKUP($B22,'0.作業員マスタ入力'!DF7:EO95,25,TRUE))</f>
        <v/>
      </c>
      <c r="P23" s="438"/>
      <c r="Q23" s="438"/>
      <c r="R23" s="438"/>
      <c r="S23" s="438"/>
      <c r="T23" s="438"/>
      <c r="U23" s="438"/>
      <c r="V23" s="438"/>
      <c r="W23" s="438"/>
      <c r="X23" s="439"/>
      <c r="Y23" s="437" t="str">
        <f>IF($B22="","",VLOOKUP($B22,'0.作業員マスタ入力'!DF7:EO95,27,TRUE))</f>
        <v/>
      </c>
      <c r="Z23" s="438"/>
      <c r="AA23" s="438"/>
      <c r="AB23" s="438"/>
      <c r="AC23" s="438"/>
      <c r="AD23" s="438"/>
      <c r="AE23" s="438"/>
      <c r="AF23" s="438"/>
      <c r="AG23" s="438"/>
      <c r="AH23" s="439"/>
      <c r="AI23" s="440" t="str">
        <f>IF($B22="","",VLOOKUP($B22,'0.作業員マスタ入力'!DF7:EO95,29,TRUE))</f>
        <v/>
      </c>
      <c r="AJ23" s="438"/>
      <c r="AK23" s="438"/>
      <c r="AL23" s="438"/>
      <c r="AM23" s="438"/>
      <c r="AN23" s="438"/>
      <c r="AO23" s="438"/>
      <c r="AP23" s="438"/>
      <c r="AQ23" s="438"/>
      <c r="AR23" s="439"/>
      <c r="AS23" s="129"/>
    </row>
    <row r="24" spans="1:45" ht="18" customHeight="1">
      <c r="A24" s="180"/>
      <c r="B24" s="444"/>
      <c r="C24" s="129"/>
      <c r="D24" s="449">
        <v>5</v>
      </c>
      <c r="E24" s="441" t="str">
        <f>IF($B24="","",VLOOKUP($B24,'0.作業員マスタ入力'!DF9:EO97,4,TRUE))</f>
        <v/>
      </c>
      <c r="F24" s="442"/>
      <c r="G24" s="442"/>
      <c r="H24" s="442"/>
      <c r="I24" s="442"/>
      <c r="J24" s="442"/>
      <c r="K24" s="442"/>
      <c r="L24" s="442"/>
      <c r="M24" s="442"/>
      <c r="N24" s="443"/>
      <c r="O24" s="272" t="str">
        <f>IF($B24="","",VLOOKUP($B24,'0.作業員マスタ入力'!DF9:EO97,24,TRUE))</f>
        <v/>
      </c>
      <c r="P24" s="224"/>
      <c r="Q24" s="224"/>
      <c r="R24" s="224"/>
      <c r="S24" s="224"/>
      <c r="T24" s="224"/>
      <c r="U24" s="224"/>
      <c r="V24" s="224"/>
      <c r="W24" s="224"/>
      <c r="X24" s="224"/>
      <c r="Y24" s="272" t="str">
        <f>IF($B24="","",VLOOKUP($B24,'0.作業員マスタ入力'!DF9:EO97,26,TRUE))</f>
        <v/>
      </c>
      <c r="Z24" s="224"/>
      <c r="AA24" s="224"/>
      <c r="AB24" s="224"/>
      <c r="AC24" s="224"/>
      <c r="AD24" s="224"/>
      <c r="AE24" s="224"/>
      <c r="AF24" s="224"/>
      <c r="AG24" s="224"/>
      <c r="AH24" s="225"/>
      <c r="AI24" s="314" t="str">
        <f>IF($B24="","",VLOOKUP($B24,'0.作業員マスタ入力'!DF9:EO97,28,TRUE))</f>
        <v/>
      </c>
      <c r="AJ24" s="224"/>
      <c r="AK24" s="224"/>
      <c r="AL24" s="224"/>
      <c r="AM24" s="224"/>
      <c r="AN24" s="224"/>
      <c r="AO24" s="224"/>
      <c r="AP24" s="224"/>
      <c r="AQ24" s="224"/>
      <c r="AR24" s="225"/>
      <c r="AS24" s="129"/>
    </row>
    <row r="25" spans="1:45" ht="24.75" customHeight="1">
      <c r="A25" s="180"/>
      <c r="B25" s="445"/>
      <c r="C25" s="129"/>
      <c r="D25" s="203"/>
      <c r="E25" s="437" t="str">
        <f>IF($B24="","",VLOOKUP($B24,'0.作業員マスタ入力'!DF9:EO97,3,TRUE))</f>
        <v/>
      </c>
      <c r="F25" s="438"/>
      <c r="G25" s="438"/>
      <c r="H25" s="438"/>
      <c r="I25" s="438"/>
      <c r="J25" s="438"/>
      <c r="K25" s="438"/>
      <c r="L25" s="438"/>
      <c r="M25" s="438"/>
      <c r="N25" s="439"/>
      <c r="O25" s="437" t="str">
        <f>IF($B24="","",VLOOKUP($B24,'0.作業員マスタ入力'!DF9:EO97,25,TRUE))</f>
        <v/>
      </c>
      <c r="P25" s="438"/>
      <c r="Q25" s="438"/>
      <c r="R25" s="438"/>
      <c r="S25" s="438"/>
      <c r="T25" s="438"/>
      <c r="U25" s="438"/>
      <c r="V25" s="438"/>
      <c r="W25" s="438"/>
      <c r="X25" s="439"/>
      <c r="Y25" s="437" t="str">
        <f>IF($B24="","",VLOOKUP($B24,'0.作業員マスタ入力'!DF9:EO97,27,TRUE))</f>
        <v/>
      </c>
      <c r="Z25" s="438"/>
      <c r="AA25" s="438"/>
      <c r="AB25" s="438"/>
      <c r="AC25" s="438"/>
      <c r="AD25" s="438"/>
      <c r="AE25" s="438"/>
      <c r="AF25" s="438"/>
      <c r="AG25" s="438"/>
      <c r="AH25" s="439"/>
      <c r="AI25" s="440" t="str">
        <f>IF($B24="","",VLOOKUP($B24,'0.作業員マスタ入力'!DF9:EO97,29,TRUE))</f>
        <v/>
      </c>
      <c r="AJ25" s="438"/>
      <c r="AK25" s="438"/>
      <c r="AL25" s="438"/>
      <c r="AM25" s="438"/>
      <c r="AN25" s="438"/>
      <c r="AO25" s="438"/>
      <c r="AP25" s="438"/>
      <c r="AQ25" s="438"/>
      <c r="AR25" s="439"/>
      <c r="AS25" s="129"/>
    </row>
    <row r="26" spans="1:45" ht="18" customHeight="1">
      <c r="A26" s="180"/>
      <c r="B26" s="444"/>
      <c r="C26" s="129"/>
      <c r="D26" s="449">
        <v>6</v>
      </c>
      <c r="E26" s="441" t="str">
        <f>IF($B26="","",VLOOKUP($B26,'0.作業員マスタ入力'!DF11:EO99,4,TRUE))</f>
        <v/>
      </c>
      <c r="F26" s="442"/>
      <c r="G26" s="442"/>
      <c r="H26" s="442"/>
      <c r="I26" s="442"/>
      <c r="J26" s="442"/>
      <c r="K26" s="442"/>
      <c r="L26" s="442"/>
      <c r="M26" s="442"/>
      <c r="N26" s="443"/>
      <c r="O26" s="272" t="str">
        <f>IF($B26="","",VLOOKUP($B26,'0.作業員マスタ入力'!DF11:EO99,24,TRUE))</f>
        <v/>
      </c>
      <c r="P26" s="224"/>
      <c r="Q26" s="224"/>
      <c r="R26" s="224"/>
      <c r="S26" s="224"/>
      <c r="T26" s="224"/>
      <c r="U26" s="224"/>
      <c r="V26" s="224"/>
      <c r="W26" s="224"/>
      <c r="X26" s="224"/>
      <c r="Y26" s="272" t="str">
        <f>IF($B26="","",VLOOKUP($B26,'0.作業員マスタ入力'!DF11:EO99,26,TRUE))</f>
        <v/>
      </c>
      <c r="Z26" s="224"/>
      <c r="AA26" s="224"/>
      <c r="AB26" s="224"/>
      <c r="AC26" s="224"/>
      <c r="AD26" s="224"/>
      <c r="AE26" s="224"/>
      <c r="AF26" s="224"/>
      <c r="AG26" s="224"/>
      <c r="AH26" s="225"/>
      <c r="AI26" s="314" t="str">
        <f>IF($B26="","",VLOOKUP($B26,'0.作業員マスタ入力'!DF11:EO99,28,TRUE))</f>
        <v/>
      </c>
      <c r="AJ26" s="224"/>
      <c r="AK26" s="224"/>
      <c r="AL26" s="224"/>
      <c r="AM26" s="224"/>
      <c r="AN26" s="224"/>
      <c r="AO26" s="224"/>
      <c r="AP26" s="224"/>
      <c r="AQ26" s="224"/>
      <c r="AR26" s="225"/>
      <c r="AS26" s="129"/>
    </row>
    <row r="27" spans="1:45" ht="24.75" customHeight="1">
      <c r="A27" s="180"/>
      <c r="B27" s="445"/>
      <c r="C27" s="129"/>
      <c r="D27" s="203"/>
      <c r="E27" s="437" t="str">
        <f>IF($B26="","",VLOOKUP($B26,'0.作業員マスタ入力'!DF11:EO99,3,TRUE))</f>
        <v/>
      </c>
      <c r="F27" s="438"/>
      <c r="G27" s="438"/>
      <c r="H27" s="438"/>
      <c r="I27" s="438"/>
      <c r="J27" s="438"/>
      <c r="K27" s="438"/>
      <c r="L27" s="438"/>
      <c r="M27" s="438"/>
      <c r="N27" s="439"/>
      <c r="O27" s="437" t="str">
        <f>IF($B26="","",VLOOKUP($B26,'0.作業員マスタ入力'!DF11:EO99,25,TRUE))</f>
        <v/>
      </c>
      <c r="P27" s="438"/>
      <c r="Q27" s="438"/>
      <c r="R27" s="438"/>
      <c r="S27" s="438"/>
      <c r="T27" s="438"/>
      <c r="U27" s="438"/>
      <c r="V27" s="438"/>
      <c r="W27" s="438"/>
      <c r="X27" s="439"/>
      <c r="Y27" s="437" t="str">
        <f>IF($B26="","",VLOOKUP($B26,'0.作業員マスタ入力'!DF11:EO99,27,TRUE))</f>
        <v/>
      </c>
      <c r="Z27" s="438"/>
      <c r="AA27" s="438"/>
      <c r="AB27" s="438"/>
      <c r="AC27" s="438"/>
      <c r="AD27" s="438"/>
      <c r="AE27" s="438"/>
      <c r="AF27" s="438"/>
      <c r="AG27" s="438"/>
      <c r="AH27" s="439"/>
      <c r="AI27" s="440" t="str">
        <f>IF($B26="","",VLOOKUP($B26,'0.作業員マスタ入力'!DF11:EO99,29,TRUE))</f>
        <v/>
      </c>
      <c r="AJ27" s="438"/>
      <c r="AK27" s="438"/>
      <c r="AL27" s="438"/>
      <c r="AM27" s="438"/>
      <c r="AN27" s="438"/>
      <c r="AO27" s="438"/>
      <c r="AP27" s="438"/>
      <c r="AQ27" s="438"/>
      <c r="AR27" s="439"/>
      <c r="AS27" s="129"/>
    </row>
    <row r="28" spans="1:45" ht="18" customHeight="1">
      <c r="A28" s="180"/>
      <c r="B28" s="444"/>
      <c r="C28" s="129"/>
      <c r="D28" s="449">
        <v>7</v>
      </c>
      <c r="E28" s="441" t="str">
        <f>IF($B28="","",VLOOKUP($B28,'0.作業員マスタ入力'!DF13:EO101,4,TRUE))</f>
        <v/>
      </c>
      <c r="F28" s="442"/>
      <c r="G28" s="442"/>
      <c r="H28" s="442"/>
      <c r="I28" s="442"/>
      <c r="J28" s="442"/>
      <c r="K28" s="442"/>
      <c r="L28" s="442"/>
      <c r="M28" s="442"/>
      <c r="N28" s="443"/>
      <c r="O28" s="272" t="str">
        <f>IF($B28="","",VLOOKUP($B28,'0.作業員マスタ入力'!DF13:EO101,24,TRUE))</f>
        <v/>
      </c>
      <c r="P28" s="224"/>
      <c r="Q28" s="224"/>
      <c r="R28" s="224"/>
      <c r="S28" s="224"/>
      <c r="T28" s="224"/>
      <c r="U28" s="224"/>
      <c r="V28" s="224"/>
      <c r="W28" s="224"/>
      <c r="X28" s="224"/>
      <c r="Y28" s="272" t="str">
        <f>IF($B28="","",VLOOKUP($B28,'0.作業員マスタ入力'!DF13:EO101,26,TRUE))</f>
        <v/>
      </c>
      <c r="Z28" s="224"/>
      <c r="AA28" s="224"/>
      <c r="AB28" s="224"/>
      <c r="AC28" s="224"/>
      <c r="AD28" s="224"/>
      <c r="AE28" s="224"/>
      <c r="AF28" s="224"/>
      <c r="AG28" s="224"/>
      <c r="AH28" s="225"/>
      <c r="AI28" s="314" t="str">
        <f>IF($B28="","",VLOOKUP($B28,'0.作業員マスタ入力'!DF13:EO101,28,TRUE))</f>
        <v/>
      </c>
      <c r="AJ28" s="224"/>
      <c r="AK28" s="224"/>
      <c r="AL28" s="224"/>
      <c r="AM28" s="224"/>
      <c r="AN28" s="224"/>
      <c r="AO28" s="224"/>
      <c r="AP28" s="224"/>
      <c r="AQ28" s="224"/>
      <c r="AR28" s="225"/>
      <c r="AS28" s="129"/>
    </row>
    <row r="29" spans="1:45" ht="24.75" customHeight="1">
      <c r="A29" s="180"/>
      <c r="B29" s="445"/>
      <c r="C29" s="129"/>
      <c r="D29" s="203"/>
      <c r="E29" s="437" t="str">
        <f>IF($B28="","",VLOOKUP($B28,'0.作業員マスタ入力'!DF13:EO101,3,TRUE))</f>
        <v/>
      </c>
      <c r="F29" s="438"/>
      <c r="G29" s="438"/>
      <c r="H29" s="438"/>
      <c r="I29" s="438"/>
      <c r="J29" s="438"/>
      <c r="K29" s="438"/>
      <c r="L29" s="438"/>
      <c r="M29" s="438"/>
      <c r="N29" s="439"/>
      <c r="O29" s="437" t="str">
        <f>IF($B28="","",VLOOKUP($B28,'0.作業員マスタ入力'!DF13:EO101,25,TRUE))</f>
        <v/>
      </c>
      <c r="P29" s="438"/>
      <c r="Q29" s="438"/>
      <c r="R29" s="438"/>
      <c r="S29" s="438"/>
      <c r="T29" s="438"/>
      <c r="U29" s="438"/>
      <c r="V29" s="438"/>
      <c r="W29" s="438"/>
      <c r="X29" s="439"/>
      <c r="Y29" s="437" t="str">
        <f>IF($B28="","",VLOOKUP($B28,'0.作業員マスタ入力'!DF13:EO101,27,TRUE))</f>
        <v/>
      </c>
      <c r="Z29" s="438"/>
      <c r="AA29" s="438"/>
      <c r="AB29" s="438"/>
      <c r="AC29" s="438"/>
      <c r="AD29" s="438"/>
      <c r="AE29" s="438"/>
      <c r="AF29" s="438"/>
      <c r="AG29" s="438"/>
      <c r="AH29" s="439"/>
      <c r="AI29" s="440" t="str">
        <f>IF($B28="","",VLOOKUP($B28,'0.作業員マスタ入力'!DF13:EO101,29,TRUE))</f>
        <v/>
      </c>
      <c r="AJ29" s="438"/>
      <c r="AK29" s="438"/>
      <c r="AL29" s="438"/>
      <c r="AM29" s="438"/>
      <c r="AN29" s="438"/>
      <c r="AO29" s="438"/>
      <c r="AP29" s="438"/>
      <c r="AQ29" s="438"/>
      <c r="AR29" s="439"/>
      <c r="AS29" s="129"/>
    </row>
    <row r="30" spans="1:45" ht="18" customHeight="1">
      <c r="A30" s="180"/>
      <c r="B30" s="444"/>
      <c r="C30" s="129"/>
      <c r="D30" s="449">
        <v>8</v>
      </c>
      <c r="E30" s="441" t="str">
        <f>IF($B30="","",VLOOKUP($B30,'0.作業員マスタ入力'!DF15:EO103,4,TRUE))</f>
        <v/>
      </c>
      <c r="F30" s="442"/>
      <c r="G30" s="442"/>
      <c r="H30" s="442"/>
      <c r="I30" s="442"/>
      <c r="J30" s="442"/>
      <c r="K30" s="442"/>
      <c r="L30" s="442"/>
      <c r="M30" s="442"/>
      <c r="N30" s="443"/>
      <c r="O30" s="272" t="str">
        <f>IF($B30="","",VLOOKUP($B30,'0.作業員マスタ入力'!DF15:EO103,24,TRUE))</f>
        <v/>
      </c>
      <c r="P30" s="224"/>
      <c r="Q30" s="224"/>
      <c r="R30" s="224"/>
      <c r="S30" s="224"/>
      <c r="T30" s="224"/>
      <c r="U30" s="224"/>
      <c r="V30" s="224"/>
      <c r="W30" s="224"/>
      <c r="X30" s="224"/>
      <c r="Y30" s="272" t="str">
        <f>IF($B30="","",VLOOKUP($B30,'0.作業員マスタ入力'!DF15:EO103,26,TRUE))</f>
        <v/>
      </c>
      <c r="Z30" s="224"/>
      <c r="AA30" s="224"/>
      <c r="AB30" s="224"/>
      <c r="AC30" s="224"/>
      <c r="AD30" s="224"/>
      <c r="AE30" s="224"/>
      <c r="AF30" s="224"/>
      <c r="AG30" s="224"/>
      <c r="AH30" s="225"/>
      <c r="AI30" s="314" t="str">
        <f>IF($B30="","",VLOOKUP($B30,'0.作業員マスタ入力'!DF15:EO103,28,TRUE))</f>
        <v/>
      </c>
      <c r="AJ30" s="224"/>
      <c r="AK30" s="224"/>
      <c r="AL30" s="224"/>
      <c r="AM30" s="224"/>
      <c r="AN30" s="224"/>
      <c r="AO30" s="224"/>
      <c r="AP30" s="224"/>
      <c r="AQ30" s="224"/>
      <c r="AR30" s="225"/>
      <c r="AS30" s="129"/>
    </row>
    <row r="31" spans="1:45" ht="24.75" customHeight="1">
      <c r="A31" s="180"/>
      <c r="B31" s="445"/>
      <c r="C31" s="129"/>
      <c r="D31" s="203"/>
      <c r="E31" s="437" t="str">
        <f>IF($B30="","",VLOOKUP($B30,'0.作業員マスタ入力'!DF15:EO103,3,TRUE))</f>
        <v/>
      </c>
      <c r="F31" s="438"/>
      <c r="G31" s="438"/>
      <c r="H31" s="438"/>
      <c r="I31" s="438"/>
      <c r="J31" s="438"/>
      <c r="K31" s="438"/>
      <c r="L31" s="438"/>
      <c r="M31" s="438"/>
      <c r="N31" s="439"/>
      <c r="O31" s="437" t="str">
        <f>IF($B30="","",VLOOKUP($B30,'0.作業員マスタ入力'!DF15:EO103,25,TRUE))</f>
        <v/>
      </c>
      <c r="P31" s="438"/>
      <c r="Q31" s="438"/>
      <c r="R31" s="438"/>
      <c r="S31" s="438"/>
      <c r="T31" s="438"/>
      <c r="U31" s="438"/>
      <c r="V31" s="438"/>
      <c r="W31" s="438"/>
      <c r="X31" s="439"/>
      <c r="Y31" s="437" t="str">
        <f>IF($B30="","",VLOOKUP($B30,'0.作業員マスタ入力'!DF15:EO103,27,TRUE))</f>
        <v/>
      </c>
      <c r="Z31" s="438"/>
      <c r="AA31" s="438"/>
      <c r="AB31" s="438"/>
      <c r="AC31" s="438"/>
      <c r="AD31" s="438"/>
      <c r="AE31" s="438"/>
      <c r="AF31" s="438"/>
      <c r="AG31" s="438"/>
      <c r="AH31" s="439"/>
      <c r="AI31" s="440" t="str">
        <f>IF($B30="","",VLOOKUP($B30,'0.作業員マスタ入力'!DF15:EO103,29,TRUE))</f>
        <v/>
      </c>
      <c r="AJ31" s="438"/>
      <c r="AK31" s="438"/>
      <c r="AL31" s="438"/>
      <c r="AM31" s="438"/>
      <c r="AN31" s="438"/>
      <c r="AO31" s="438"/>
      <c r="AP31" s="438"/>
      <c r="AQ31" s="438"/>
      <c r="AR31" s="439"/>
      <c r="AS31" s="129"/>
    </row>
    <row r="32" spans="1:45" ht="18" customHeight="1">
      <c r="A32" s="180"/>
      <c r="B32" s="444"/>
      <c r="C32" s="129"/>
      <c r="D32" s="449">
        <v>9</v>
      </c>
      <c r="E32" s="441" t="str">
        <f>IF($B32="","",VLOOKUP($B32,'0.作業員マスタ入力'!DF17:EO105,4,TRUE))</f>
        <v/>
      </c>
      <c r="F32" s="442"/>
      <c r="G32" s="442"/>
      <c r="H32" s="442"/>
      <c r="I32" s="442"/>
      <c r="J32" s="442"/>
      <c r="K32" s="442"/>
      <c r="L32" s="442"/>
      <c r="M32" s="442"/>
      <c r="N32" s="443"/>
      <c r="O32" s="272" t="str">
        <f>IF($B32="","",VLOOKUP($B32,'0.作業員マスタ入力'!DF17:EO105,24,TRUE))</f>
        <v/>
      </c>
      <c r="P32" s="224"/>
      <c r="Q32" s="224"/>
      <c r="R32" s="224"/>
      <c r="S32" s="224"/>
      <c r="T32" s="224"/>
      <c r="U32" s="224"/>
      <c r="V32" s="224"/>
      <c r="W32" s="224"/>
      <c r="X32" s="224"/>
      <c r="Y32" s="272" t="str">
        <f>IF($B32="","",VLOOKUP($B32,'0.作業員マスタ入力'!DF17:EO105,26,TRUE))</f>
        <v/>
      </c>
      <c r="Z32" s="224"/>
      <c r="AA32" s="224"/>
      <c r="AB32" s="224"/>
      <c r="AC32" s="224"/>
      <c r="AD32" s="224"/>
      <c r="AE32" s="224"/>
      <c r="AF32" s="224"/>
      <c r="AG32" s="224"/>
      <c r="AH32" s="225"/>
      <c r="AI32" s="314" t="str">
        <f>IF($B32="","",VLOOKUP($B32,'0.作業員マスタ入力'!DF17:EO105,28,TRUE))</f>
        <v/>
      </c>
      <c r="AJ32" s="224"/>
      <c r="AK32" s="224"/>
      <c r="AL32" s="224"/>
      <c r="AM32" s="224"/>
      <c r="AN32" s="224"/>
      <c r="AO32" s="224"/>
      <c r="AP32" s="224"/>
      <c r="AQ32" s="224"/>
      <c r="AR32" s="225"/>
      <c r="AS32" s="129"/>
    </row>
    <row r="33" spans="1:45" ht="24.75" customHeight="1">
      <c r="A33" s="180"/>
      <c r="B33" s="445"/>
      <c r="C33" s="129"/>
      <c r="D33" s="203"/>
      <c r="E33" s="437" t="str">
        <f>IF($B32="","",VLOOKUP($B32,'0.作業員マスタ入力'!DF17:EO105,3,TRUE))</f>
        <v/>
      </c>
      <c r="F33" s="438"/>
      <c r="G33" s="438"/>
      <c r="H33" s="438"/>
      <c r="I33" s="438"/>
      <c r="J33" s="438"/>
      <c r="K33" s="438"/>
      <c r="L33" s="438"/>
      <c r="M33" s="438"/>
      <c r="N33" s="439"/>
      <c r="O33" s="437" t="str">
        <f>IF($B32="","",VLOOKUP($B32,'0.作業員マスタ入力'!DF17:EO105,25,TRUE))</f>
        <v/>
      </c>
      <c r="P33" s="438"/>
      <c r="Q33" s="438"/>
      <c r="R33" s="438"/>
      <c r="S33" s="438"/>
      <c r="T33" s="438"/>
      <c r="U33" s="438"/>
      <c r="V33" s="438"/>
      <c r="W33" s="438"/>
      <c r="X33" s="439"/>
      <c r="Y33" s="437" t="str">
        <f>IF($B32="","",VLOOKUP($B32,'0.作業員マスタ入力'!DF17:EO105,27,TRUE))</f>
        <v/>
      </c>
      <c r="Z33" s="438"/>
      <c r="AA33" s="438"/>
      <c r="AB33" s="438"/>
      <c r="AC33" s="438"/>
      <c r="AD33" s="438"/>
      <c r="AE33" s="438"/>
      <c r="AF33" s="438"/>
      <c r="AG33" s="438"/>
      <c r="AH33" s="439"/>
      <c r="AI33" s="440" t="str">
        <f>IF($B32="","",VLOOKUP($B32,'0.作業員マスタ入力'!DF17:EO105,29,TRUE))</f>
        <v/>
      </c>
      <c r="AJ33" s="438"/>
      <c r="AK33" s="438"/>
      <c r="AL33" s="438"/>
      <c r="AM33" s="438"/>
      <c r="AN33" s="438"/>
      <c r="AO33" s="438"/>
      <c r="AP33" s="438"/>
      <c r="AQ33" s="438"/>
      <c r="AR33" s="439"/>
      <c r="AS33" s="129"/>
    </row>
    <row r="34" spans="1:45" ht="18" customHeight="1">
      <c r="A34" s="180"/>
      <c r="B34" s="444"/>
      <c r="C34" s="129"/>
      <c r="D34" s="449">
        <v>10</v>
      </c>
      <c r="E34" s="441" t="str">
        <f>IF($B34="","",VLOOKUP($B34,'0.作業員マスタ入力'!DF1:EO107,4,TRUE))</f>
        <v/>
      </c>
      <c r="F34" s="442"/>
      <c r="G34" s="442"/>
      <c r="H34" s="442"/>
      <c r="I34" s="442"/>
      <c r="J34" s="442"/>
      <c r="K34" s="442"/>
      <c r="L34" s="442"/>
      <c r="M34" s="442"/>
      <c r="N34" s="443"/>
      <c r="O34" s="272" t="str">
        <f>IF($B34="","",VLOOKUP($B34,'0.作業員マスタ入力'!DF1:EO107,24,TRUE))</f>
        <v/>
      </c>
      <c r="P34" s="224"/>
      <c r="Q34" s="224"/>
      <c r="R34" s="224"/>
      <c r="S34" s="224"/>
      <c r="T34" s="224"/>
      <c r="U34" s="224"/>
      <c r="V34" s="224"/>
      <c r="W34" s="224"/>
      <c r="X34" s="224"/>
      <c r="Y34" s="272" t="str">
        <f>IF($B34="","",VLOOKUP($B34,'0.作業員マスタ入力'!DF1:EO107,26,TRUE))</f>
        <v/>
      </c>
      <c r="Z34" s="224"/>
      <c r="AA34" s="224"/>
      <c r="AB34" s="224"/>
      <c r="AC34" s="224"/>
      <c r="AD34" s="224"/>
      <c r="AE34" s="224"/>
      <c r="AF34" s="224"/>
      <c r="AG34" s="224"/>
      <c r="AH34" s="225"/>
      <c r="AI34" s="314" t="str">
        <f>IF($B34="","",VLOOKUP($B34,'0.作業員マスタ入力'!DF1:EO107,28,TRUE))</f>
        <v/>
      </c>
      <c r="AJ34" s="224"/>
      <c r="AK34" s="224"/>
      <c r="AL34" s="224"/>
      <c r="AM34" s="224"/>
      <c r="AN34" s="224"/>
      <c r="AO34" s="224"/>
      <c r="AP34" s="224"/>
      <c r="AQ34" s="224"/>
      <c r="AR34" s="225"/>
      <c r="AS34" s="129"/>
    </row>
    <row r="35" spans="1:45" ht="24.75" customHeight="1">
      <c r="A35" s="180"/>
      <c r="B35" s="445"/>
      <c r="C35" s="129"/>
      <c r="D35" s="203"/>
      <c r="E35" s="437" t="str">
        <f>IF($B34="","",VLOOKUP($B34,'0.作業員マスタ入力'!DF1:EO107,3,TRUE))</f>
        <v/>
      </c>
      <c r="F35" s="438"/>
      <c r="G35" s="438"/>
      <c r="H35" s="438"/>
      <c r="I35" s="438"/>
      <c r="J35" s="438"/>
      <c r="K35" s="438"/>
      <c r="L35" s="438"/>
      <c r="M35" s="438"/>
      <c r="N35" s="439"/>
      <c r="O35" s="437" t="str">
        <f>IF($B34="","",VLOOKUP($B34,'0.作業員マスタ入力'!DF1:EO107,25,TRUE))</f>
        <v/>
      </c>
      <c r="P35" s="438"/>
      <c r="Q35" s="438"/>
      <c r="R35" s="438"/>
      <c r="S35" s="438"/>
      <c r="T35" s="438"/>
      <c r="U35" s="438"/>
      <c r="V35" s="438"/>
      <c r="W35" s="438"/>
      <c r="X35" s="439"/>
      <c r="Y35" s="437" t="str">
        <f>IF($B34="","",VLOOKUP($B34,'0.作業員マスタ入力'!DF1:EO107,27,TRUE))</f>
        <v/>
      </c>
      <c r="Z35" s="438"/>
      <c r="AA35" s="438"/>
      <c r="AB35" s="438"/>
      <c r="AC35" s="438"/>
      <c r="AD35" s="438"/>
      <c r="AE35" s="438"/>
      <c r="AF35" s="438"/>
      <c r="AG35" s="438"/>
      <c r="AH35" s="439"/>
      <c r="AI35" s="440" t="str">
        <f>IF($B34="","",VLOOKUP($B34,'0.作業員マスタ入力'!DF1:EO107,29,TRUE))</f>
        <v/>
      </c>
      <c r="AJ35" s="438"/>
      <c r="AK35" s="438"/>
      <c r="AL35" s="438"/>
      <c r="AM35" s="438"/>
      <c r="AN35" s="438"/>
      <c r="AO35" s="438"/>
      <c r="AP35" s="438"/>
      <c r="AQ35" s="438"/>
      <c r="AR35" s="439"/>
      <c r="AS35" s="129"/>
    </row>
    <row r="36" spans="1:45" ht="21.75" customHeight="1">
      <c r="A36" s="180"/>
      <c r="B36" s="180"/>
      <c r="C36" s="129"/>
      <c r="D36" s="446" t="s">
        <v>233</v>
      </c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129"/>
    </row>
    <row r="37" spans="1:45" ht="13.5" customHeight="1">
      <c r="A37" s="180"/>
      <c r="B37" s="180"/>
      <c r="C37" s="129"/>
      <c r="D37" s="435" t="s">
        <v>234</v>
      </c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129"/>
    </row>
    <row r="38" spans="1:45" ht="13.5" customHeight="1">
      <c r="A38" s="180"/>
      <c r="B38" s="180"/>
      <c r="C38" s="129"/>
      <c r="D38" s="435" t="s">
        <v>235</v>
      </c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129"/>
    </row>
    <row r="39" spans="1:45" ht="13.5" customHeight="1">
      <c r="A39" s="180"/>
      <c r="B39" s="180"/>
      <c r="C39" s="129"/>
      <c r="D39" s="435" t="s">
        <v>236</v>
      </c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129"/>
    </row>
    <row r="40" spans="1:45" ht="13.5" customHeight="1">
      <c r="A40" s="180"/>
      <c r="B40" s="180"/>
      <c r="C40" s="129"/>
      <c r="D40" s="435" t="s">
        <v>237</v>
      </c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129"/>
    </row>
    <row r="41" spans="1:45" ht="13.5" customHeight="1">
      <c r="A41" s="180"/>
      <c r="B41" s="180"/>
      <c r="C41" s="129"/>
      <c r="D41" s="435" t="s">
        <v>238</v>
      </c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129"/>
    </row>
    <row r="42" spans="1:45" ht="13.5" customHeight="1">
      <c r="A42" s="180"/>
      <c r="B42" s="180"/>
      <c r="C42" s="129"/>
      <c r="D42" s="435" t="s">
        <v>239</v>
      </c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129"/>
    </row>
    <row r="43" spans="1:45" ht="13.5" customHeight="1">
      <c r="A43" s="180"/>
      <c r="B43" s="180"/>
      <c r="C43" s="129"/>
      <c r="D43" s="435" t="s">
        <v>240</v>
      </c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129"/>
    </row>
    <row r="44" spans="1:45" ht="13.5" customHeight="1">
      <c r="A44" s="180"/>
      <c r="B44" s="180"/>
      <c r="C44" s="129"/>
      <c r="D44" s="435" t="s">
        <v>241</v>
      </c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129"/>
    </row>
    <row r="45" spans="1:45" ht="13.5" customHeight="1">
      <c r="A45" s="180"/>
      <c r="B45" s="180"/>
      <c r="C45" s="129"/>
      <c r="D45" s="435" t="s">
        <v>242</v>
      </c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129"/>
    </row>
    <row r="46" spans="1:45" ht="13.5" customHeight="1">
      <c r="A46" s="180"/>
      <c r="B46" s="180"/>
      <c r="C46" s="12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129"/>
    </row>
    <row r="47" spans="1:45" ht="12.75" customHeight="1">
      <c r="A47" s="180"/>
      <c r="B47" s="180"/>
      <c r="C47" s="12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436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129"/>
    </row>
    <row r="48" spans="1:45" ht="12.75" customHeight="1">
      <c r="A48" s="180"/>
      <c r="B48" s="180"/>
      <c r="C48" s="12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129"/>
    </row>
    <row r="49" spans="1:45" ht="12.75" customHeight="1">
      <c r="A49" s="180"/>
      <c r="B49" s="180"/>
      <c r="C49" s="12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129"/>
    </row>
    <row r="50" spans="1:45" ht="12.75" customHeight="1">
      <c r="A50" s="180"/>
      <c r="B50" s="180"/>
      <c r="C50" s="12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98"/>
      <c r="AL50" s="199"/>
      <c r="AM50" s="98"/>
      <c r="AN50" s="98"/>
      <c r="AO50" s="98"/>
      <c r="AP50" s="98"/>
      <c r="AQ50" s="98"/>
      <c r="AR50" s="200"/>
      <c r="AS50" s="98"/>
    </row>
    <row r="51" spans="1:45" ht="12.75" customHeight="1">
      <c r="A51" s="180"/>
      <c r="B51" s="180"/>
      <c r="C51" s="12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129"/>
    </row>
    <row r="52" spans="1:45" ht="12.75" customHeight="1">
      <c r="A52" s="180"/>
      <c r="B52" s="180"/>
      <c r="C52" s="12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129"/>
    </row>
    <row r="53" spans="1:45" ht="12.75" customHeight="1">
      <c r="A53" s="180"/>
      <c r="B53" s="180"/>
      <c r="C53" s="12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129"/>
    </row>
    <row r="54" spans="1:45" ht="12.75" customHeight="1">
      <c r="A54" s="180"/>
      <c r="B54" s="180"/>
      <c r="C54" s="12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129"/>
    </row>
    <row r="55" spans="1:45" ht="12.75" customHeight="1">
      <c r="A55" s="180"/>
      <c r="B55" s="180"/>
      <c r="C55" s="12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129"/>
    </row>
    <row r="56" spans="1:45" ht="12.75" customHeight="1">
      <c r="A56" s="180"/>
      <c r="B56" s="180"/>
      <c r="C56" s="12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129"/>
    </row>
    <row r="57" spans="1:45" ht="12.75" customHeight="1">
      <c r="A57" s="180"/>
      <c r="B57" s="180"/>
      <c r="C57" s="12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129"/>
    </row>
    <row r="58" spans="1:45" ht="12.75" customHeight="1">
      <c r="A58" s="180"/>
      <c r="B58" s="180"/>
      <c r="C58" s="12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129"/>
    </row>
    <row r="59" spans="1:45" ht="12.75" customHeight="1">
      <c r="A59" s="180"/>
      <c r="B59" s="180"/>
      <c r="C59" s="12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129"/>
    </row>
    <row r="60" spans="1:45" ht="12.75" customHeight="1">
      <c r="A60" s="180"/>
      <c r="B60" s="180"/>
      <c r="C60" s="12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129"/>
    </row>
    <row r="61" spans="1:45" ht="12.75" customHeight="1">
      <c r="A61" s="180"/>
      <c r="B61" s="180"/>
      <c r="C61" s="12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129"/>
    </row>
    <row r="62" spans="1:45" ht="12.75" customHeight="1">
      <c r="A62" s="180"/>
      <c r="B62" s="180"/>
      <c r="C62" s="12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129"/>
    </row>
    <row r="63" spans="1:45" ht="12.75" customHeight="1">
      <c r="A63" s="180"/>
      <c r="B63" s="180"/>
      <c r="C63" s="12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129"/>
    </row>
    <row r="64" spans="1:45" ht="12.75" customHeight="1">
      <c r="A64" s="180"/>
      <c r="B64" s="180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</row>
    <row r="65" spans="1:45" ht="12.75" customHeight="1">
      <c r="A65" s="180"/>
      <c r="B65" s="180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</row>
    <row r="66" spans="1:45" ht="12.75" customHeight="1">
      <c r="A66" s="180"/>
      <c r="B66" s="180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</row>
    <row r="67" spans="1:45" ht="12.75" customHeight="1">
      <c r="A67" s="180"/>
      <c r="B67" s="180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</row>
    <row r="68" spans="1:45" ht="12.75" customHeight="1">
      <c r="A68" s="180"/>
      <c r="B68" s="180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</row>
    <row r="69" spans="1:45" ht="12.75" customHeight="1">
      <c r="A69" s="180"/>
      <c r="B69" s="180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</row>
    <row r="70" spans="1:45" ht="12.75" customHeight="1">
      <c r="A70" s="180"/>
      <c r="B70" s="180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</row>
    <row r="71" spans="1:45" ht="12.75" customHeight="1">
      <c r="A71" s="180"/>
      <c r="B71" s="180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</row>
    <row r="72" spans="1:45" ht="12.75" customHeight="1">
      <c r="A72" s="180"/>
      <c r="B72" s="180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</row>
    <row r="73" spans="1:45" ht="12.75" customHeight="1">
      <c r="A73" s="180"/>
      <c r="B73" s="180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</row>
    <row r="74" spans="1:45" ht="12.75" customHeight="1">
      <c r="A74" s="180"/>
      <c r="B74" s="180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</row>
    <row r="75" spans="1:45" ht="12.75" customHeight="1">
      <c r="A75" s="180"/>
      <c r="B75" s="180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</row>
    <row r="76" spans="1:45" ht="12.75" customHeight="1">
      <c r="A76" s="180"/>
      <c r="B76" s="180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</row>
    <row r="77" spans="1:45" ht="12.75" customHeight="1">
      <c r="A77" s="180"/>
      <c r="B77" s="180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</row>
    <row r="78" spans="1:45" ht="12.75" customHeight="1">
      <c r="A78" s="180"/>
      <c r="B78" s="180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</row>
    <row r="79" spans="1:45" ht="12.75" customHeight="1">
      <c r="A79" s="180"/>
      <c r="B79" s="180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</row>
    <row r="80" spans="1:45" ht="12.75" customHeight="1">
      <c r="A80" s="180"/>
      <c r="B80" s="180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</row>
    <row r="81" spans="1:45" ht="12.75" customHeight="1">
      <c r="A81" s="180"/>
      <c r="B81" s="180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</row>
    <row r="82" spans="1:45" ht="12.75" customHeight="1">
      <c r="A82" s="180"/>
      <c r="B82" s="180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</row>
    <row r="83" spans="1:45" ht="12.75" customHeight="1">
      <c r="A83" s="180"/>
      <c r="B83" s="180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</row>
    <row r="84" spans="1:45" ht="12.75" customHeight="1">
      <c r="A84" s="180"/>
      <c r="B84" s="180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</row>
    <row r="85" spans="1:45" ht="12.75" customHeight="1">
      <c r="A85" s="180"/>
      <c r="B85" s="180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</row>
    <row r="86" spans="1:45" ht="12.75" customHeight="1">
      <c r="A86" s="180"/>
      <c r="B86" s="180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</row>
    <row r="87" spans="1:45" ht="12.75" customHeight="1">
      <c r="A87" s="180"/>
      <c r="B87" s="180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</row>
    <row r="88" spans="1:45" ht="12.75" customHeight="1">
      <c r="A88" s="180"/>
      <c r="B88" s="180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</row>
    <row r="89" spans="1:45" ht="12.75" customHeight="1">
      <c r="A89" s="180"/>
      <c r="B89" s="180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</row>
    <row r="90" spans="1:45" ht="12.75" customHeight="1">
      <c r="A90" s="180"/>
      <c r="B90" s="180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</row>
    <row r="91" spans="1:45" ht="12.75" customHeight="1">
      <c r="A91" s="180"/>
      <c r="B91" s="180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</row>
    <row r="92" spans="1:45" ht="12.75" customHeight="1">
      <c r="A92" s="180"/>
      <c r="B92" s="180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</row>
    <row r="93" spans="1:45" ht="12.75" customHeight="1">
      <c r="A93" s="180"/>
      <c r="B93" s="180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</row>
    <row r="94" spans="1:45" ht="12.75" customHeight="1">
      <c r="A94" s="180"/>
      <c r="B94" s="180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</row>
    <row r="95" spans="1:45" ht="12.75" customHeight="1">
      <c r="A95" s="180"/>
      <c r="B95" s="180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</row>
    <row r="96" spans="1:45" ht="12.75" customHeight="1">
      <c r="A96" s="180"/>
      <c r="B96" s="180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</row>
    <row r="97" spans="1:45" ht="12.75" customHeight="1">
      <c r="A97" s="180"/>
      <c r="B97" s="180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</row>
    <row r="98" spans="1:45" ht="12.75" customHeight="1">
      <c r="A98" s="180"/>
      <c r="B98" s="180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</row>
    <row r="99" spans="1:45" ht="12.75" customHeight="1">
      <c r="A99" s="180"/>
      <c r="B99" s="180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</row>
    <row r="100" spans="1:45" ht="12.75" customHeight="1">
      <c r="A100" s="180"/>
      <c r="B100" s="180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</row>
    <row r="101" spans="1:45" ht="12.75" customHeight="1">
      <c r="A101" s="180"/>
      <c r="B101" s="180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</row>
    <row r="102" spans="1:45" ht="12.75" customHeight="1">
      <c r="A102" s="180"/>
      <c r="B102" s="180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</row>
    <row r="103" spans="1:45" ht="12.75" customHeight="1">
      <c r="A103" s="180"/>
      <c r="B103" s="180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</row>
    <row r="104" spans="1:45" ht="12.75" customHeight="1">
      <c r="A104" s="180"/>
      <c r="B104" s="180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</row>
    <row r="105" spans="1:45" ht="12.75" customHeight="1">
      <c r="A105" s="180"/>
      <c r="B105" s="180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</row>
    <row r="106" spans="1:45" ht="12.75" customHeight="1">
      <c r="A106" s="180"/>
      <c r="B106" s="180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</row>
    <row r="107" spans="1:45" ht="12.75" customHeight="1">
      <c r="A107" s="180"/>
      <c r="B107" s="180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</row>
    <row r="108" spans="1:45" ht="12.75" customHeight="1">
      <c r="A108" s="180"/>
      <c r="B108" s="180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</row>
    <row r="109" spans="1:45" ht="12.75" customHeight="1">
      <c r="A109" s="180"/>
      <c r="B109" s="180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</row>
    <row r="110" spans="1:45" ht="12.75" customHeight="1">
      <c r="A110" s="180"/>
      <c r="B110" s="180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</row>
    <row r="111" spans="1:45" ht="12.75" customHeight="1">
      <c r="A111" s="180"/>
      <c r="B111" s="180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</row>
    <row r="112" spans="1:45" ht="12.75" customHeight="1">
      <c r="A112" s="180"/>
      <c r="B112" s="180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</row>
    <row r="113" spans="1:45" ht="12.75" customHeight="1">
      <c r="A113" s="180"/>
      <c r="B113" s="180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</row>
    <row r="114" spans="1:45" ht="12.75" customHeight="1">
      <c r="A114" s="180"/>
      <c r="B114" s="180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</row>
    <row r="115" spans="1:45" ht="12.75" customHeight="1">
      <c r="A115" s="180"/>
      <c r="B115" s="180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</row>
    <row r="116" spans="1:45" ht="12.75" customHeight="1">
      <c r="A116" s="180"/>
      <c r="B116" s="180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</row>
    <row r="117" spans="1:45" ht="12.75" customHeight="1">
      <c r="A117" s="180"/>
      <c r="B117" s="180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</row>
    <row r="118" spans="1:45" ht="12.75" customHeight="1">
      <c r="A118" s="180"/>
      <c r="B118" s="180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</row>
    <row r="119" spans="1:45" ht="12.75" customHeight="1">
      <c r="A119" s="180"/>
      <c r="B119" s="180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</row>
    <row r="120" spans="1:45" ht="12.75" customHeight="1">
      <c r="A120" s="180"/>
      <c r="B120" s="180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</row>
    <row r="121" spans="1:45" ht="12.75" customHeight="1">
      <c r="A121" s="180"/>
      <c r="B121" s="180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29"/>
      <c r="AN121" s="129"/>
      <c r="AO121" s="129"/>
      <c r="AP121" s="129"/>
      <c r="AQ121" s="129"/>
      <c r="AR121" s="129"/>
      <c r="AS121" s="129"/>
    </row>
    <row r="122" spans="1:45" ht="12.75" customHeight="1">
      <c r="A122" s="180"/>
      <c r="B122" s="180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29"/>
      <c r="AO122" s="129"/>
      <c r="AP122" s="129"/>
      <c r="AQ122" s="129"/>
      <c r="AR122" s="129"/>
      <c r="AS122" s="129"/>
    </row>
    <row r="123" spans="1:45" ht="12.75" customHeight="1">
      <c r="A123" s="180"/>
      <c r="B123" s="180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129"/>
      <c r="AQ123" s="129"/>
      <c r="AR123" s="129"/>
      <c r="AS123" s="129"/>
    </row>
    <row r="124" spans="1:45" ht="12.75" customHeight="1">
      <c r="A124" s="180"/>
      <c r="B124" s="180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9"/>
      <c r="AO124" s="129"/>
      <c r="AP124" s="129"/>
      <c r="AQ124" s="129"/>
      <c r="AR124" s="129"/>
      <c r="AS124" s="129"/>
    </row>
    <row r="125" spans="1:45" ht="12.75" customHeight="1">
      <c r="A125" s="180"/>
      <c r="B125" s="180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29"/>
    </row>
    <row r="126" spans="1:45" ht="12.75" customHeight="1">
      <c r="A126" s="180"/>
      <c r="B126" s="180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</row>
    <row r="127" spans="1:45" ht="12.75" customHeight="1">
      <c r="A127" s="180"/>
      <c r="B127" s="180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29"/>
      <c r="AP127" s="129"/>
      <c r="AQ127" s="129"/>
      <c r="AR127" s="129"/>
      <c r="AS127" s="129"/>
    </row>
    <row r="128" spans="1:45" ht="12.75" customHeight="1">
      <c r="A128" s="180"/>
      <c r="B128" s="180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29"/>
      <c r="AQ128" s="129"/>
      <c r="AR128" s="129"/>
      <c r="AS128" s="129"/>
    </row>
    <row r="129" spans="1:45" ht="12.75" customHeight="1">
      <c r="A129" s="180"/>
      <c r="B129" s="180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  <c r="AF129" s="129"/>
      <c r="AG129" s="129"/>
      <c r="AH129" s="129"/>
      <c r="AI129" s="129"/>
      <c r="AJ129" s="129"/>
      <c r="AK129" s="129"/>
      <c r="AL129" s="129"/>
      <c r="AM129" s="129"/>
      <c r="AN129" s="129"/>
      <c r="AO129" s="129"/>
      <c r="AP129" s="129"/>
      <c r="AQ129" s="129"/>
      <c r="AR129" s="129"/>
      <c r="AS129" s="129"/>
    </row>
    <row r="130" spans="1:45" ht="12.75" customHeight="1">
      <c r="A130" s="180"/>
      <c r="B130" s="180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</row>
    <row r="131" spans="1:45" ht="12.75" customHeight="1">
      <c r="A131" s="180"/>
      <c r="B131" s="180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  <c r="AC131" s="129"/>
      <c r="AD131" s="129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  <c r="AR131" s="129"/>
      <c r="AS131" s="129"/>
    </row>
    <row r="132" spans="1:45" ht="12.75" customHeight="1">
      <c r="A132" s="180"/>
      <c r="B132" s="180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29"/>
      <c r="AF132" s="129"/>
      <c r="AG132" s="129"/>
      <c r="AH132" s="129"/>
      <c r="AI132" s="129"/>
      <c r="AJ132" s="129"/>
      <c r="AK132" s="129"/>
      <c r="AL132" s="129"/>
      <c r="AM132" s="129"/>
      <c r="AN132" s="129"/>
      <c r="AO132" s="129"/>
      <c r="AP132" s="129"/>
      <c r="AQ132" s="129"/>
      <c r="AR132" s="129"/>
      <c r="AS132" s="129"/>
    </row>
    <row r="133" spans="1:45" ht="12.75" customHeight="1">
      <c r="A133" s="180"/>
      <c r="B133" s="180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29"/>
      <c r="AF133" s="129"/>
      <c r="AG133" s="129"/>
      <c r="AH133" s="129"/>
      <c r="AI133" s="129"/>
      <c r="AJ133" s="129"/>
      <c r="AK133" s="129"/>
      <c r="AL133" s="129"/>
      <c r="AM133" s="129"/>
      <c r="AN133" s="129"/>
      <c r="AO133" s="129"/>
      <c r="AP133" s="129"/>
      <c r="AQ133" s="129"/>
      <c r="AR133" s="129"/>
      <c r="AS133" s="129"/>
    </row>
    <row r="134" spans="1:45" ht="12.75" customHeight="1">
      <c r="A134" s="180"/>
      <c r="B134" s="180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29"/>
      <c r="AF134" s="129"/>
      <c r="AG134" s="129"/>
      <c r="AH134" s="129"/>
      <c r="AI134" s="129"/>
      <c r="AJ134" s="129"/>
      <c r="AK134" s="129"/>
      <c r="AL134" s="129"/>
      <c r="AM134" s="129"/>
      <c r="AN134" s="129"/>
      <c r="AO134" s="129"/>
      <c r="AP134" s="129"/>
      <c r="AQ134" s="129"/>
      <c r="AR134" s="129"/>
      <c r="AS134" s="129"/>
    </row>
    <row r="135" spans="1:45" ht="12.75" customHeight="1">
      <c r="A135" s="180"/>
      <c r="B135" s="180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  <c r="AA135" s="129"/>
      <c r="AB135" s="129"/>
      <c r="AC135" s="129"/>
      <c r="AD135" s="129"/>
      <c r="AE135" s="129"/>
      <c r="AF135" s="129"/>
      <c r="AG135" s="129"/>
      <c r="AH135" s="129"/>
      <c r="AI135" s="129"/>
      <c r="AJ135" s="129"/>
      <c r="AK135" s="129"/>
      <c r="AL135" s="129"/>
      <c r="AM135" s="129"/>
      <c r="AN135" s="129"/>
      <c r="AO135" s="129"/>
      <c r="AP135" s="129"/>
      <c r="AQ135" s="129"/>
      <c r="AR135" s="129"/>
      <c r="AS135" s="129"/>
    </row>
    <row r="136" spans="1:45" ht="12.75" customHeight="1">
      <c r="A136" s="180"/>
      <c r="B136" s="180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9"/>
      <c r="AD136" s="129"/>
      <c r="AE136" s="129"/>
      <c r="AF136" s="129"/>
      <c r="AG136" s="129"/>
      <c r="AH136" s="129"/>
      <c r="AI136" s="129"/>
      <c r="AJ136" s="129"/>
      <c r="AK136" s="129"/>
      <c r="AL136" s="129"/>
      <c r="AM136" s="129"/>
      <c r="AN136" s="129"/>
      <c r="AO136" s="129"/>
      <c r="AP136" s="129"/>
      <c r="AQ136" s="129"/>
      <c r="AR136" s="129"/>
      <c r="AS136" s="129"/>
    </row>
    <row r="137" spans="1:45" ht="12.75" customHeight="1">
      <c r="A137" s="180"/>
      <c r="B137" s="18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29"/>
      <c r="AF137" s="129"/>
      <c r="AG137" s="129"/>
      <c r="AH137" s="129"/>
      <c r="AI137" s="129"/>
      <c r="AJ137" s="129"/>
      <c r="AK137" s="129"/>
      <c r="AL137" s="129"/>
      <c r="AM137" s="129"/>
      <c r="AN137" s="129"/>
      <c r="AO137" s="129"/>
      <c r="AP137" s="129"/>
      <c r="AQ137" s="129"/>
      <c r="AR137" s="129"/>
      <c r="AS137" s="129"/>
    </row>
    <row r="138" spans="1:45" ht="12.75" customHeight="1">
      <c r="A138" s="180"/>
      <c r="B138" s="180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  <c r="AA138" s="129"/>
      <c r="AB138" s="129"/>
      <c r="AC138" s="129"/>
      <c r="AD138" s="129"/>
      <c r="AE138" s="129"/>
      <c r="AF138" s="129"/>
      <c r="AG138" s="129"/>
      <c r="AH138" s="129"/>
      <c r="AI138" s="129"/>
      <c r="AJ138" s="129"/>
      <c r="AK138" s="129"/>
      <c r="AL138" s="129"/>
      <c r="AM138" s="129"/>
      <c r="AN138" s="129"/>
      <c r="AO138" s="129"/>
      <c r="AP138" s="129"/>
      <c r="AQ138" s="129"/>
      <c r="AR138" s="129"/>
      <c r="AS138" s="129"/>
    </row>
    <row r="139" spans="1:45" ht="12.75" customHeight="1">
      <c r="A139" s="180"/>
      <c r="B139" s="180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129"/>
      <c r="AF139" s="129"/>
      <c r="AG139" s="129"/>
      <c r="AH139" s="129"/>
      <c r="AI139" s="129"/>
      <c r="AJ139" s="129"/>
      <c r="AK139" s="129"/>
      <c r="AL139" s="129"/>
      <c r="AM139" s="129"/>
      <c r="AN139" s="129"/>
      <c r="AO139" s="129"/>
      <c r="AP139" s="129"/>
      <c r="AQ139" s="129"/>
      <c r="AR139" s="129"/>
      <c r="AS139" s="129"/>
    </row>
    <row r="140" spans="1:45" ht="12.75" customHeight="1">
      <c r="A140" s="180"/>
      <c r="B140" s="180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  <c r="AA140" s="129"/>
      <c r="AB140" s="129"/>
      <c r="AC140" s="129"/>
      <c r="AD140" s="129"/>
      <c r="AE140" s="129"/>
      <c r="AF140" s="129"/>
      <c r="AG140" s="129"/>
      <c r="AH140" s="129"/>
      <c r="AI140" s="129"/>
      <c r="AJ140" s="129"/>
      <c r="AK140" s="129"/>
      <c r="AL140" s="129"/>
      <c r="AM140" s="129"/>
      <c r="AN140" s="129"/>
      <c r="AO140" s="129"/>
      <c r="AP140" s="129"/>
      <c r="AQ140" s="129"/>
      <c r="AR140" s="129"/>
      <c r="AS140" s="129"/>
    </row>
    <row r="141" spans="1:45" ht="12.75" customHeight="1">
      <c r="A141" s="180"/>
      <c r="B141" s="180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129"/>
      <c r="AK141" s="129"/>
      <c r="AL141" s="129"/>
      <c r="AM141" s="129"/>
      <c r="AN141" s="129"/>
      <c r="AO141" s="129"/>
      <c r="AP141" s="129"/>
      <c r="AQ141" s="129"/>
      <c r="AR141" s="129"/>
      <c r="AS141" s="129"/>
    </row>
    <row r="142" spans="1:45" ht="12.75" customHeight="1">
      <c r="A142" s="180"/>
      <c r="B142" s="180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  <c r="AA142" s="129"/>
      <c r="AB142" s="129"/>
      <c r="AC142" s="129"/>
      <c r="AD142" s="129"/>
      <c r="AE142" s="129"/>
      <c r="AF142" s="129"/>
      <c r="AG142" s="129"/>
      <c r="AH142" s="129"/>
      <c r="AI142" s="129"/>
      <c r="AJ142" s="129"/>
      <c r="AK142" s="129"/>
      <c r="AL142" s="129"/>
      <c r="AM142" s="129"/>
      <c r="AN142" s="129"/>
      <c r="AO142" s="129"/>
      <c r="AP142" s="129"/>
      <c r="AQ142" s="129"/>
      <c r="AR142" s="129"/>
      <c r="AS142" s="129"/>
    </row>
    <row r="143" spans="1:45" ht="12.75" customHeight="1">
      <c r="A143" s="180"/>
      <c r="B143" s="180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  <c r="AA143" s="129"/>
      <c r="AB143" s="129"/>
      <c r="AC143" s="129"/>
      <c r="AD143" s="129"/>
      <c r="AE143" s="129"/>
      <c r="AF143" s="129"/>
      <c r="AG143" s="129"/>
      <c r="AH143" s="129"/>
      <c r="AI143" s="129"/>
      <c r="AJ143" s="129"/>
      <c r="AK143" s="129"/>
      <c r="AL143" s="129"/>
      <c r="AM143" s="129"/>
      <c r="AN143" s="129"/>
      <c r="AO143" s="129"/>
      <c r="AP143" s="129"/>
      <c r="AQ143" s="129"/>
      <c r="AR143" s="129"/>
      <c r="AS143" s="129"/>
    </row>
    <row r="144" spans="1:45" ht="12.75" customHeight="1">
      <c r="A144" s="180"/>
      <c r="B144" s="180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  <c r="AA144" s="129"/>
      <c r="AB144" s="129"/>
      <c r="AC144" s="129"/>
      <c r="AD144" s="129"/>
      <c r="AE144" s="129"/>
      <c r="AF144" s="129"/>
      <c r="AG144" s="129"/>
      <c r="AH144" s="129"/>
      <c r="AI144" s="129"/>
      <c r="AJ144" s="129"/>
      <c r="AK144" s="129"/>
      <c r="AL144" s="129"/>
      <c r="AM144" s="129"/>
      <c r="AN144" s="129"/>
      <c r="AO144" s="129"/>
      <c r="AP144" s="129"/>
      <c r="AQ144" s="129"/>
      <c r="AR144" s="129"/>
      <c r="AS144" s="129"/>
    </row>
    <row r="145" spans="1:45" ht="12.75" customHeight="1">
      <c r="A145" s="180"/>
      <c r="B145" s="180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129"/>
      <c r="AK145" s="129"/>
      <c r="AL145" s="129"/>
      <c r="AM145" s="129"/>
      <c r="AN145" s="129"/>
      <c r="AO145" s="129"/>
      <c r="AP145" s="129"/>
      <c r="AQ145" s="129"/>
      <c r="AR145" s="129"/>
      <c r="AS145" s="129"/>
    </row>
    <row r="146" spans="1:45" ht="12.75" customHeight="1">
      <c r="A146" s="180"/>
      <c r="B146" s="180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  <c r="AA146" s="129"/>
      <c r="AB146" s="129"/>
      <c r="AC146" s="129"/>
      <c r="AD146" s="129"/>
      <c r="AE146" s="129"/>
      <c r="AF146" s="129"/>
      <c r="AG146" s="129"/>
      <c r="AH146" s="129"/>
      <c r="AI146" s="129"/>
      <c r="AJ146" s="129"/>
      <c r="AK146" s="129"/>
      <c r="AL146" s="129"/>
      <c r="AM146" s="129"/>
      <c r="AN146" s="129"/>
      <c r="AO146" s="129"/>
      <c r="AP146" s="129"/>
      <c r="AQ146" s="129"/>
      <c r="AR146" s="129"/>
      <c r="AS146" s="129"/>
    </row>
    <row r="147" spans="1:45" ht="12.75" customHeight="1">
      <c r="A147" s="180"/>
      <c r="B147" s="180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129"/>
      <c r="AI147" s="129"/>
      <c r="AJ147" s="129"/>
      <c r="AK147" s="129"/>
      <c r="AL147" s="129"/>
      <c r="AM147" s="129"/>
      <c r="AN147" s="129"/>
      <c r="AO147" s="129"/>
      <c r="AP147" s="129"/>
      <c r="AQ147" s="129"/>
      <c r="AR147" s="129"/>
      <c r="AS147" s="129"/>
    </row>
    <row r="148" spans="1:45" ht="12.75" customHeight="1">
      <c r="A148" s="180"/>
      <c r="B148" s="180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  <c r="AA148" s="129"/>
      <c r="AB148" s="129"/>
      <c r="AC148" s="129"/>
      <c r="AD148" s="129"/>
      <c r="AE148" s="129"/>
      <c r="AF148" s="129"/>
      <c r="AG148" s="129"/>
      <c r="AH148" s="129"/>
      <c r="AI148" s="129"/>
      <c r="AJ148" s="129"/>
      <c r="AK148" s="129"/>
      <c r="AL148" s="129"/>
      <c r="AM148" s="129"/>
      <c r="AN148" s="129"/>
      <c r="AO148" s="129"/>
      <c r="AP148" s="129"/>
      <c r="AQ148" s="129"/>
      <c r="AR148" s="129"/>
      <c r="AS148" s="129"/>
    </row>
    <row r="149" spans="1:45" ht="12.75" customHeight="1">
      <c r="A149" s="180"/>
      <c r="B149" s="180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129"/>
      <c r="AI149" s="129"/>
      <c r="AJ149" s="129"/>
      <c r="AK149" s="129"/>
      <c r="AL149" s="129"/>
      <c r="AM149" s="129"/>
      <c r="AN149" s="129"/>
      <c r="AO149" s="129"/>
      <c r="AP149" s="129"/>
      <c r="AQ149" s="129"/>
      <c r="AR149" s="129"/>
      <c r="AS149" s="129"/>
    </row>
    <row r="150" spans="1:45" ht="12.75" customHeight="1">
      <c r="A150" s="180"/>
      <c r="B150" s="180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29"/>
      <c r="AD150" s="129"/>
      <c r="AE150" s="129"/>
      <c r="AF150" s="129"/>
      <c r="AG150" s="129"/>
      <c r="AH150" s="129"/>
      <c r="AI150" s="129"/>
      <c r="AJ150" s="129"/>
      <c r="AK150" s="129"/>
      <c r="AL150" s="129"/>
      <c r="AM150" s="129"/>
      <c r="AN150" s="129"/>
      <c r="AO150" s="129"/>
      <c r="AP150" s="129"/>
      <c r="AQ150" s="129"/>
      <c r="AR150" s="129"/>
      <c r="AS150" s="129"/>
    </row>
    <row r="151" spans="1:45" ht="12.75" customHeight="1">
      <c r="A151" s="180"/>
      <c r="B151" s="180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129"/>
      <c r="AF151" s="129"/>
      <c r="AG151" s="129"/>
      <c r="AH151" s="129"/>
      <c r="AI151" s="129"/>
      <c r="AJ151" s="129"/>
      <c r="AK151" s="129"/>
      <c r="AL151" s="129"/>
      <c r="AM151" s="129"/>
      <c r="AN151" s="129"/>
      <c r="AO151" s="129"/>
      <c r="AP151" s="129"/>
      <c r="AQ151" s="129"/>
      <c r="AR151" s="129"/>
      <c r="AS151" s="129"/>
    </row>
    <row r="152" spans="1:45" ht="12.75" customHeight="1">
      <c r="A152" s="180"/>
      <c r="B152" s="180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  <c r="AA152" s="129"/>
      <c r="AB152" s="129"/>
      <c r="AC152" s="129"/>
      <c r="AD152" s="129"/>
      <c r="AE152" s="129"/>
      <c r="AF152" s="129"/>
      <c r="AG152" s="129"/>
      <c r="AH152" s="129"/>
      <c r="AI152" s="129"/>
      <c r="AJ152" s="129"/>
      <c r="AK152" s="129"/>
      <c r="AL152" s="129"/>
      <c r="AM152" s="129"/>
      <c r="AN152" s="129"/>
      <c r="AO152" s="129"/>
      <c r="AP152" s="129"/>
      <c r="AQ152" s="129"/>
      <c r="AR152" s="129"/>
      <c r="AS152" s="129"/>
    </row>
    <row r="153" spans="1:45" ht="12.75" customHeight="1">
      <c r="A153" s="180"/>
      <c r="B153" s="180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  <c r="AA153" s="129"/>
      <c r="AB153" s="129"/>
      <c r="AC153" s="129"/>
      <c r="AD153" s="129"/>
      <c r="AE153" s="129"/>
      <c r="AF153" s="129"/>
      <c r="AG153" s="129"/>
      <c r="AH153" s="129"/>
      <c r="AI153" s="129"/>
      <c r="AJ153" s="129"/>
      <c r="AK153" s="129"/>
      <c r="AL153" s="129"/>
      <c r="AM153" s="129"/>
      <c r="AN153" s="129"/>
      <c r="AO153" s="129"/>
      <c r="AP153" s="129"/>
      <c r="AQ153" s="129"/>
      <c r="AR153" s="129"/>
      <c r="AS153" s="129"/>
    </row>
    <row r="154" spans="1:45" ht="12.75" customHeight="1">
      <c r="A154" s="180"/>
      <c r="B154" s="180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  <c r="AF154" s="129"/>
      <c r="AG154" s="129"/>
      <c r="AH154" s="129"/>
      <c r="AI154" s="129"/>
      <c r="AJ154" s="129"/>
      <c r="AK154" s="129"/>
      <c r="AL154" s="129"/>
      <c r="AM154" s="129"/>
      <c r="AN154" s="129"/>
      <c r="AO154" s="129"/>
      <c r="AP154" s="129"/>
      <c r="AQ154" s="129"/>
      <c r="AR154" s="129"/>
      <c r="AS154" s="129"/>
    </row>
    <row r="155" spans="1:45" ht="12.75" customHeight="1">
      <c r="A155" s="180"/>
      <c r="B155" s="180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  <c r="AA155" s="129"/>
      <c r="AB155" s="129"/>
      <c r="AC155" s="129"/>
      <c r="AD155" s="129"/>
      <c r="AE155" s="129"/>
      <c r="AF155" s="129"/>
      <c r="AG155" s="129"/>
      <c r="AH155" s="129"/>
      <c r="AI155" s="129"/>
      <c r="AJ155" s="129"/>
      <c r="AK155" s="129"/>
      <c r="AL155" s="129"/>
      <c r="AM155" s="129"/>
      <c r="AN155" s="129"/>
      <c r="AO155" s="129"/>
      <c r="AP155" s="129"/>
      <c r="AQ155" s="129"/>
      <c r="AR155" s="129"/>
      <c r="AS155" s="129"/>
    </row>
    <row r="156" spans="1:45" ht="12.75" customHeight="1">
      <c r="A156" s="180"/>
      <c r="B156" s="180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  <c r="AA156" s="129"/>
      <c r="AB156" s="129"/>
      <c r="AC156" s="129"/>
      <c r="AD156" s="129"/>
      <c r="AE156" s="129"/>
      <c r="AF156" s="129"/>
      <c r="AG156" s="129"/>
      <c r="AH156" s="129"/>
      <c r="AI156" s="129"/>
      <c r="AJ156" s="129"/>
      <c r="AK156" s="129"/>
      <c r="AL156" s="129"/>
      <c r="AM156" s="129"/>
      <c r="AN156" s="129"/>
      <c r="AO156" s="129"/>
      <c r="AP156" s="129"/>
      <c r="AQ156" s="129"/>
      <c r="AR156" s="129"/>
      <c r="AS156" s="129"/>
    </row>
    <row r="157" spans="1:45" ht="12.75" customHeight="1">
      <c r="A157" s="180"/>
      <c r="B157" s="180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  <c r="AA157" s="129"/>
      <c r="AB157" s="129"/>
      <c r="AC157" s="129"/>
      <c r="AD157" s="129"/>
      <c r="AE157" s="129"/>
      <c r="AF157" s="129"/>
      <c r="AG157" s="129"/>
      <c r="AH157" s="129"/>
      <c r="AI157" s="129"/>
      <c r="AJ157" s="129"/>
      <c r="AK157" s="129"/>
      <c r="AL157" s="129"/>
      <c r="AM157" s="129"/>
      <c r="AN157" s="129"/>
      <c r="AO157" s="129"/>
      <c r="AP157" s="129"/>
      <c r="AQ157" s="129"/>
      <c r="AR157" s="129"/>
      <c r="AS157" s="129"/>
    </row>
    <row r="158" spans="1:45" ht="12.75" customHeight="1">
      <c r="A158" s="180"/>
      <c r="B158" s="180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  <c r="AA158" s="129"/>
      <c r="AB158" s="129"/>
      <c r="AC158" s="129"/>
      <c r="AD158" s="129"/>
      <c r="AE158" s="129"/>
      <c r="AF158" s="129"/>
      <c r="AG158" s="129"/>
      <c r="AH158" s="129"/>
      <c r="AI158" s="129"/>
      <c r="AJ158" s="129"/>
      <c r="AK158" s="129"/>
      <c r="AL158" s="129"/>
      <c r="AM158" s="129"/>
      <c r="AN158" s="129"/>
      <c r="AO158" s="129"/>
      <c r="AP158" s="129"/>
      <c r="AQ158" s="129"/>
      <c r="AR158" s="129"/>
      <c r="AS158" s="129"/>
    </row>
    <row r="159" spans="1:45" ht="12.75" customHeight="1">
      <c r="A159" s="180"/>
      <c r="B159" s="180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  <c r="AA159" s="129"/>
      <c r="AB159" s="129"/>
      <c r="AC159" s="129"/>
      <c r="AD159" s="129"/>
      <c r="AE159" s="129"/>
      <c r="AF159" s="129"/>
      <c r="AG159" s="129"/>
      <c r="AH159" s="129"/>
      <c r="AI159" s="129"/>
      <c r="AJ159" s="129"/>
      <c r="AK159" s="129"/>
      <c r="AL159" s="129"/>
      <c r="AM159" s="129"/>
      <c r="AN159" s="129"/>
      <c r="AO159" s="129"/>
      <c r="AP159" s="129"/>
      <c r="AQ159" s="129"/>
      <c r="AR159" s="129"/>
      <c r="AS159" s="129"/>
    </row>
    <row r="160" spans="1:45" ht="12.75" customHeight="1">
      <c r="A160" s="180"/>
      <c r="B160" s="180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  <c r="AA160" s="129"/>
      <c r="AB160" s="129"/>
      <c r="AC160" s="129"/>
      <c r="AD160" s="129"/>
      <c r="AE160" s="129"/>
      <c r="AF160" s="129"/>
      <c r="AG160" s="129"/>
      <c r="AH160" s="129"/>
      <c r="AI160" s="129"/>
      <c r="AJ160" s="129"/>
      <c r="AK160" s="129"/>
      <c r="AL160" s="129"/>
      <c r="AM160" s="129"/>
      <c r="AN160" s="129"/>
      <c r="AO160" s="129"/>
      <c r="AP160" s="129"/>
      <c r="AQ160" s="129"/>
      <c r="AR160" s="129"/>
      <c r="AS160" s="129"/>
    </row>
    <row r="161" spans="1:45" ht="12.75" customHeight="1">
      <c r="A161" s="180"/>
      <c r="B161" s="180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129"/>
      <c r="AH161" s="129"/>
      <c r="AI161" s="129"/>
      <c r="AJ161" s="129"/>
      <c r="AK161" s="129"/>
      <c r="AL161" s="129"/>
      <c r="AM161" s="129"/>
      <c r="AN161" s="129"/>
      <c r="AO161" s="129"/>
      <c r="AP161" s="129"/>
      <c r="AQ161" s="129"/>
      <c r="AR161" s="129"/>
      <c r="AS161" s="129"/>
    </row>
    <row r="162" spans="1:45" ht="12.75" customHeight="1">
      <c r="A162" s="180"/>
      <c r="B162" s="180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9"/>
      <c r="AH162" s="129"/>
      <c r="AI162" s="129"/>
      <c r="AJ162" s="129"/>
      <c r="AK162" s="129"/>
      <c r="AL162" s="129"/>
      <c r="AM162" s="129"/>
      <c r="AN162" s="129"/>
      <c r="AO162" s="129"/>
      <c r="AP162" s="129"/>
      <c r="AQ162" s="129"/>
      <c r="AR162" s="129"/>
      <c r="AS162" s="129"/>
    </row>
    <row r="163" spans="1:45" ht="12.75" customHeight="1">
      <c r="A163" s="180"/>
      <c r="B163" s="180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129"/>
      <c r="AH163" s="129"/>
      <c r="AI163" s="129"/>
      <c r="AJ163" s="129"/>
      <c r="AK163" s="129"/>
      <c r="AL163" s="129"/>
      <c r="AM163" s="129"/>
      <c r="AN163" s="129"/>
      <c r="AO163" s="129"/>
      <c r="AP163" s="129"/>
      <c r="AQ163" s="129"/>
      <c r="AR163" s="129"/>
      <c r="AS163" s="129"/>
    </row>
    <row r="164" spans="1:45" ht="12.75" customHeight="1">
      <c r="A164" s="180"/>
      <c r="B164" s="180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  <c r="AF164" s="129"/>
      <c r="AG164" s="129"/>
      <c r="AH164" s="129"/>
      <c r="AI164" s="129"/>
      <c r="AJ164" s="129"/>
      <c r="AK164" s="129"/>
      <c r="AL164" s="129"/>
      <c r="AM164" s="129"/>
      <c r="AN164" s="129"/>
      <c r="AO164" s="129"/>
      <c r="AP164" s="129"/>
      <c r="AQ164" s="129"/>
      <c r="AR164" s="129"/>
      <c r="AS164" s="129"/>
    </row>
    <row r="165" spans="1:45" ht="12.75" customHeight="1">
      <c r="A165" s="180"/>
      <c r="B165" s="180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  <c r="AF165" s="129"/>
      <c r="AG165" s="129"/>
      <c r="AH165" s="129"/>
      <c r="AI165" s="129"/>
      <c r="AJ165" s="129"/>
      <c r="AK165" s="129"/>
      <c r="AL165" s="129"/>
      <c r="AM165" s="129"/>
      <c r="AN165" s="129"/>
      <c r="AO165" s="129"/>
      <c r="AP165" s="129"/>
      <c r="AQ165" s="129"/>
      <c r="AR165" s="129"/>
      <c r="AS165" s="129"/>
    </row>
    <row r="166" spans="1:45" ht="12.75" customHeight="1">
      <c r="A166" s="180"/>
      <c r="B166" s="180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  <c r="AA166" s="129"/>
      <c r="AB166" s="129"/>
      <c r="AC166" s="129"/>
      <c r="AD166" s="129"/>
      <c r="AE166" s="129"/>
      <c r="AF166" s="129"/>
      <c r="AG166" s="129"/>
      <c r="AH166" s="129"/>
      <c r="AI166" s="129"/>
      <c r="AJ166" s="129"/>
      <c r="AK166" s="129"/>
      <c r="AL166" s="129"/>
      <c r="AM166" s="129"/>
      <c r="AN166" s="129"/>
      <c r="AO166" s="129"/>
      <c r="AP166" s="129"/>
      <c r="AQ166" s="129"/>
      <c r="AR166" s="129"/>
      <c r="AS166" s="129"/>
    </row>
    <row r="167" spans="1:45" ht="12.75" customHeight="1">
      <c r="A167" s="180"/>
      <c r="B167" s="180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  <c r="AA167" s="129"/>
      <c r="AB167" s="129"/>
      <c r="AC167" s="129"/>
      <c r="AD167" s="129"/>
      <c r="AE167" s="129"/>
      <c r="AF167" s="129"/>
      <c r="AG167" s="129"/>
      <c r="AH167" s="129"/>
      <c r="AI167" s="129"/>
      <c r="AJ167" s="129"/>
      <c r="AK167" s="129"/>
      <c r="AL167" s="129"/>
      <c r="AM167" s="129"/>
      <c r="AN167" s="129"/>
      <c r="AO167" s="129"/>
      <c r="AP167" s="129"/>
      <c r="AQ167" s="129"/>
      <c r="AR167" s="129"/>
      <c r="AS167" s="129"/>
    </row>
    <row r="168" spans="1:45" ht="12.75" customHeight="1">
      <c r="A168" s="180"/>
      <c r="B168" s="180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  <c r="AA168" s="129"/>
      <c r="AB168" s="129"/>
      <c r="AC168" s="129"/>
      <c r="AD168" s="129"/>
      <c r="AE168" s="129"/>
      <c r="AF168" s="129"/>
      <c r="AG168" s="129"/>
      <c r="AH168" s="129"/>
      <c r="AI168" s="129"/>
      <c r="AJ168" s="129"/>
      <c r="AK168" s="129"/>
      <c r="AL168" s="129"/>
      <c r="AM168" s="129"/>
      <c r="AN168" s="129"/>
      <c r="AO168" s="129"/>
      <c r="AP168" s="129"/>
      <c r="AQ168" s="129"/>
      <c r="AR168" s="129"/>
      <c r="AS168" s="129"/>
    </row>
    <row r="169" spans="1:45" ht="12.75" customHeight="1">
      <c r="A169" s="180"/>
      <c r="B169" s="180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  <c r="AA169" s="129"/>
      <c r="AB169" s="129"/>
      <c r="AC169" s="129"/>
      <c r="AD169" s="129"/>
      <c r="AE169" s="129"/>
      <c r="AF169" s="129"/>
      <c r="AG169" s="129"/>
      <c r="AH169" s="129"/>
      <c r="AI169" s="129"/>
      <c r="AJ169" s="129"/>
      <c r="AK169" s="129"/>
      <c r="AL169" s="129"/>
      <c r="AM169" s="129"/>
      <c r="AN169" s="129"/>
      <c r="AO169" s="129"/>
      <c r="AP169" s="129"/>
      <c r="AQ169" s="129"/>
      <c r="AR169" s="129"/>
      <c r="AS169" s="129"/>
    </row>
    <row r="170" spans="1:45" ht="12.75" customHeight="1">
      <c r="A170" s="180"/>
      <c r="B170" s="180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  <c r="AA170" s="129"/>
      <c r="AB170" s="129"/>
      <c r="AC170" s="129"/>
      <c r="AD170" s="129"/>
      <c r="AE170" s="129"/>
      <c r="AF170" s="129"/>
      <c r="AG170" s="129"/>
      <c r="AH170" s="129"/>
      <c r="AI170" s="129"/>
      <c r="AJ170" s="129"/>
      <c r="AK170" s="129"/>
      <c r="AL170" s="129"/>
      <c r="AM170" s="129"/>
      <c r="AN170" s="129"/>
      <c r="AO170" s="129"/>
      <c r="AP170" s="129"/>
      <c r="AQ170" s="129"/>
      <c r="AR170" s="129"/>
      <c r="AS170" s="129"/>
    </row>
    <row r="171" spans="1:45" ht="12.75" customHeight="1">
      <c r="A171" s="180"/>
      <c r="B171" s="180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129"/>
      <c r="AF171" s="129"/>
      <c r="AG171" s="129"/>
      <c r="AH171" s="129"/>
      <c r="AI171" s="129"/>
      <c r="AJ171" s="129"/>
      <c r="AK171" s="129"/>
      <c r="AL171" s="129"/>
      <c r="AM171" s="129"/>
      <c r="AN171" s="129"/>
      <c r="AO171" s="129"/>
      <c r="AP171" s="129"/>
      <c r="AQ171" s="129"/>
      <c r="AR171" s="129"/>
      <c r="AS171" s="129"/>
    </row>
    <row r="172" spans="1:45" ht="12.75" customHeight="1">
      <c r="A172" s="180"/>
      <c r="B172" s="180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29"/>
      <c r="AF172" s="129"/>
      <c r="AG172" s="129"/>
      <c r="AH172" s="129"/>
      <c r="AI172" s="129"/>
      <c r="AJ172" s="129"/>
      <c r="AK172" s="129"/>
      <c r="AL172" s="129"/>
      <c r="AM172" s="129"/>
      <c r="AN172" s="129"/>
      <c r="AO172" s="129"/>
      <c r="AP172" s="129"/>
      <c r="AQ172" s="129"/>
      <c r="AR172" s="129"/>
      <c r="AS172" s="129"/>
    </row>
    <row r="173" spans="1:45" ht="12.75" customHeight="1">
      <c r="A173" s="180"/>
      <c r="B173" s="180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129"/>
      <c r="AH173" s="129"/>
      <c r="AI173" s="129"/>
      <c r="AJ173" s="129"/>
      <c r="AK173" s="129"/>
      <c r="AL173" s="129"/>
      <c r="AM173" s="129"/>
      <c r="AN173" s="129"/>
      <c r="AO173" s="129"/>
      <c r="AP173" s="129"/>
      <c r="AQ173" s="129"/>
      <c r="AR173" s="129"/>
      <c r="AS173" s="129"/>
    </row>
    <row r="174" spans="1:45" ht="12.75" customHeight="1">
      <c r="A174" s="180"/>
      <c r="B174" s="180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  <c r="AA174" s="129"/>
      <c r="AB174" s="129"/>
      <c r="AC174" s="129"/>
      <c r="AD174" s="129"/>
      <c r="AE174" s="129"/>
      <c r="AF174" s="129"/>
      <c r="AG174" s="129"/>
      <c r="AH174" s="129"/>
      <c r="AI174" s="129"/>
      <c r="AJ174" s="129"/>
      <c r="AK174" s="129"/>
      <c r="AL174" s="129"/>
      <c r="AM174" s="129"/>
      <c r="AN174" s="129"/>
      <c r="AO174" s="129"/>
      <c r="AP174" s="129"/>
      <c r="AQ174" s="129"/>
      <c r="AR174" s="129"/>
      <c r="AS174" s="129"/>
    </row>
    <row r="175" spans="1:45" ht="12.75" customHeight="1">
      <c r="A175" s="180"/>
      <c r="B175" s="180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  <c r="AA175" s="129"/>
      <c r="AB175" s="129"/>
      <c r="AC175" s="129"/>
      <c r="AD175" s="129"/>
      <c r="AE175" s="129"/>
      <c r="AF175" s="129"/>
      <c r="AG175" s="129"/>
      <c r="AH175" s="129"/>
      <c r="AI175" s="129"/>
      <c r="AJ175" s="129"/>
      <c r="AK175" s="129"/>
      <c r="AL175" s="129"/>
      <c r="AM175" s="129"/>
      <c r="AN175" s="129"/>
      <c r="AO175" s="129"/>
      <c r="AP175" s="129"/>
      <c r="AQ175" s="129"/>
      <c r="AR175" s="129"/>
      <c r="AS175" s="129"/>
    </row>
    <row r="176" spans="1:45" ht="12.75" customHeight="1">
      <c r="A176" s="180"/>
      <c r="B176" s="180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29"/>
      <c r="AC176" s="129"/>
      <c r="AD176" s="129"/>
      <c r="AE176" s="129"/>
      <c r="AF176" s="129"/>
      <c r="AG176" s="129"/>
      <c r="AH176" s="129"/>
      <c r="AI176" s="129"/>
      <c r="AJ176" s="129"/>
      <c r="AK176" s="129"/>
      <c r="AL176" s="129"/>
      <c r="AM176" s="129"/>
      <c r="AN176" s="129"/>
      <c r="AO176" s="129"/>
      <c r="AP176" s="129"/>
      <c r="AQ176" s="129"/>
      <c r="AR176" s="129"/>
      <c r="AS176" s="129"/>
    </row>
    <row r="177" spans="1:45" ht="12.75" customHeight="1">
      <c r="A177" s="180"/>
      <c r="B177" s="180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  <c r="AA177" s="129"/>
      <c r="AB177" s="129"/>
      <c r="AC177" s="129"/>
      <c r="AD177" s="129"/>
      <c r="AE177" s="129"/>
      <c r="AF177" s="129"/>
      <c r="AG177" s="129"/>
      <c r="AH177" s="129"/>
      <c r="AI177" s="129"/>
      <c r="AJ177" s="129"/>
      <c r="AK177" s="129"/>
      <c r="AL177" s="129"/>
      <c r="AM177" s="129"/>
      <c r="AN177" s="129"/>
      <c r="AO177" s="129"/>
      <c r="AP177" s="129"/>
      <c r="AQ177" s="129"/>
      <c r="AR177" s="129"/>
      <c r="AS177" s="129"/>
    </row>
    <row r="178" spans="1:45" ht="12.75" customHeight="1">
      <c r="A178" s="180"/>
      <c r="B178" s="180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  <c r="AA178" s="129"/>
      <c r="AB178" s="129"/>
      <c r="AC178" s="129"/>
      <c r="AD178" s="129"/>
      <c r="AE178" s="129"/>
      <c r="AF178" s="129"/>
      <c r="AG178" s="129"/>
      <c r="AH178" s="129"/>
      <c r="AI178" s="129"/>
      <c r="AJ178" s="129"/>
      <c r="AK178" s="129"/>
      <c r="AL178" s="129"/>
      <c r="AM178" s="129"/>
      <c r="AN178" s="129"/>
      <c r="AO178" s="129"/>
      <c r="AP178" s="129"/>
      <c r="AQ178" s="129"/>
      <c r="AR178" s="129"/>
      <c r="AS178" s="129"/>
    </row>
    <row r="179" spans="1:45" ht="12.75" customHeight="1">
      <c r="A179" s="180"/>
      <c r="B179" s="180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  <c r="AA179" s="129"/>
      <c r="AB179" s="129"/>
      <c r="AC179" s="129"/>
      <c r="AD179" s="129"/>
      <c r="AE179" s="129"/>
      <c r="AF179" s="129"/>
      <c r="AG179" s="129"/>
      <c r="AH179" s="129"/>
      <c r="AI179" s="129"/>
      <c r="AJ179" s="129"/>
      <c r="AK179" s="129"/>
      <c r="AL179" s="129"/>
      <c r="AM179" s="129"/>
      <c r="AN179" s="129"/>
      <c r="AO179" s="129"/>
      <c r="AP179" s="129"/>
      <c r="AQ179" s="129"/>
      <c r="AR179" s="129"/>
      <c r="AS179" s="129"/>
    </row>
    <row r="180" spans="1:45" ht="12.75" customHeight="1">
      <c r="A180" s="180"/>
      <c r="B180" s="180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  <c r="AA180" s="129"/>
      <c r="AB180" s="129"/>
      <c r="AC180" s="129"/>
      <c r="AD180" s="129"/>
      <c r="AE180" s="129"/>
      <c r="AF180" s="129"/>
      <c r="AG180" s="129"/>
      <c r="AH180" s="129"/>
      <c r="AI180" s="129"/>
      <c r="AJ180" s="129"/>
      <c r="AK180" s="129"/>
      <c r="AL180" s="129"/>
      <c r="AM180" s="129"/>
      <c r="AN180" s="129"/>
      <c r="AO180" s="129"/>
      <c r="AP180" s="129"/>
      <c r="AQ180" s="129"/>
      <c r="AR180" s="129"/>
      <c r="AS180" s="129"/>
    </row>
    <row r="181" spans="1:45" ht="12.75" customHeight="1">
      <c r="A181" s="180"/>
      <c r="B181" s="180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  <c r="AA181" s="129"/>
      <c r="AB181" s="129"/>
      <c r="AC181" s="129"/>
      <c r="AD181" s="129"/>
      <c r="AE181" s="129"/>
      <c r="AF181" s="129"/>
      <c r="AG181" s="129"/>
      <c r="AH181" s="129"/>
      <c r="AI181" s="129"/>
      <c r="AJ181" s="129"/>
      <c r="AK181" s="129"/>
      <c r="AL181" s="129"/>
      <c r="AM181" s="129"/>
      <c r="AN181" s="129"/>
      <c r="AO181" s="129"/>
      <c r="AP181" s="129"/>
      <c r="AQ181" s="129"/>
      <c r="AR181" s="129"/>
      <c r="AS181" s="129"/>
    </row>
    <row r="182" spans="1:45" ht="12.75" customHeight="1">
      <c r="A182" s="180"/>
      <c r="B182" s="180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  <c r="AC182" s="129"/>
      <c r="AD182" s="129"/>
      <c r="AE182" s="129"/>
      <c r="AF182" s="129"/>
      <c r="AG182" s="129"/>
      <c r="AH182" s="129"/>
      <c r="AI182" s="129"/>
      <c r="AJ182" s="129"/>
      <c r="AK182" s="129"/>
      <c r="AL182" s="129"/>
      <c r="AM182" s="129"/>
      <c r="AN182" s="129"/>
      <c r="AO182" s="129"/>
      <c r="AP182" s="129"/>
      <c r="AQ182" s="129"/>
      <c r="AR182" s="129"/>
      <c r="AS182" s="129"/>
    </row>
    <row r="183" spans="1:45" ht="12.75" customHeight="1">
      <c r="A183" s="180"/>
      <c r="B183" s="180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29"/>
      <c r="AH183" s="129"/>
      <c r="AI183" s="129"/>
      <c r="AJ183" s="129"/>
      <c r="AK183" s="129"/>
      <c r="AL183" s="129"/>
      <c r="AM183" s="129"/>
      <c r="AN183" s="129"/>
      <c r="AO183" s="129"/>
      <c r="AP183" s="129"/>
      <c r="AQ183" s="129"/>
      <c r="AR183" s="129"/>
      <c r="AS183" s="129"/>
    </row>
    <row r="184" spans="1:45" ht="12.75" customHeight="1">
      <c r="A184" s="180"/>
      <c r="B184" s="180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  <c r="AA184" s="129"/>
      <c r="AB184" s="129"/>
      <c r="AC184" s="129"/>
      <c r="AD184" s="129"/>
      <c r="AE184" s="129"/>
      <c r="AF184" s="129"/>
      <c r="AG184" s="129"/>
      <c r="AH184" s="129"/>
      <c r="AI184" s="129"/>
      <c r="AJ184" s="129"/>
      <c r="AK184" s="129"/>
      <c r="AL184" s="129"/>
      <c r="AM184" s="129"/>
      <c r="AN184" s="129"/>
      <c r="AO184" s="129"/>
      <c r="AP184" s="129"/>
      <c r="AQ184" s="129"/>
      <c r="AR184" s="129"/>
      <c r="AS184" s="129"/>
    </row>
    <row r="185" spans="1:45" ht="12.75" customHeight="1">
      <c r="A185" s="180"/>
      <c r="B185" s="180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  <c r="AA185" s="129"/>
      <c r="AB185" s="129"/>
      <c r="AC185" s="129"/>
      <c r="AD185" s="129"/>
      <c r="AE185" s="129"/>
      <c r="AF185" s="129"/>
      <c r="AG185" s="129"/>
      <c r="AH185" s="129"/>
      <c r="AI185" s="129"/>
      <c r="AJ185" s="129"/>
      <c r="AK185" s="129"/>
      <c r="AL185" s="129"/>
      <c r="AM185" s="129"/>
      <c r="AN185" s="129"/>
      <c r="AO185" s="129"/>
      <c r="AP185" s="129"/>
      <c r="AQ185" s="129"/>
      <c r="AR185" s="129"/>
      <c r="AS185" s="129"/>
    </row>
    <row r="186" spans="1:45" ht="12.75" customHeight="1">
      <c r="A186" s="180"/>
      <c r="B186" s="180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  <c r="AA186" s="129"/>
      <c r="AB186" s="129"/>
      <c r="AC186" s="129"/>
      <c r="AD186" s="129"/>
      <c r="AE186" s="129"/>
      <c r="AF186" s="129"/>
      <c r="AG186" s="129"/>
      <c r="AH186" s="129"/>
      <c r="AI186" s="129"/>
      <c r="AJ186" s="129"/>
      <c r="AK186" s="129"/>
      <c r="AL186" s="129"/>
      <c r="AM186" s="129"/>
      <c r="AN186" s="129"/>
      <c r="AO186" s="129"/>
      <c r="AP186" s="129"/>
      <c r="AQ186" s="129"/>
      <c r="AR186" s="129"/>
      <c r="AS186" s="129"/>
    </row>
    <row r="187" spans="1:45" ht="12.75" customHeight="1">
      <c r="A187" s="180"/>
      <c r="B187" s="180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  <c r="AA187" s="129"/>
      <c r="AB187" s="129"/>
      <c r="AC187" s="129"/>
      <c r="AD187" s="129"/>
      <c r="AE187" s="129"/>
      <c r="AF187" s="129"/>
      <c r="AG187" s="129"/>
      <c r="AH187" s="129"/>
      <c r="AI187" s="129"/>
      <c r="AJ187" s="129"/>
      <c r="AK187" s="129"/>
      <c r="AL187" s="129"/>
      <c r="AM187" s="129"/>
      <c r="AN187" s="129"/>
      <c r="AO187" s="129"/>
      <c r="AP187" s="129"/>
      <c r="AQ187" s="129"/>
      <c r="AR187" s="129"/>
      <c r="AS187" s="129"/>
    </row>
    <row r="188" spans="1:45" ht="12.75" customHeight="1">
      <c r="A188" s="180"/>
      <c r="B188" s="180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  <c r="AA188" s="129"/>
      <c r="AB188" s="129"/>
      <c r="AC188" s="129"/>
      <c r="AD188" s="129"/>
      <c r="AE188" s="129"/>
      <c r="AF188" s="129"/>
      <c r="AG188" s="129"/>
      <c r="AH188" s="129"/>
      <c r="AI188" s="129"/>
      <c r="AJ188" s="129"/>
      <c r="AK188" s="129"/>
      <c r="AL188" s="129"/>
      <c r="AM188" s="129"/>
      <c r="AN188" s="129"/>
      <c r="AO188" s="129"/>
      <c r="AP188" s="129"/>
      <c r="AQ188" s="129"/>
      <c r="AR188" s="129"/>
      <c r="AS188" s="129"/>
    </row>
    <row r="189" spans="1:45" ht="12.75" customHeight="1">
      <c r="A189" s="180"/>
      <c r="B189" s="180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  <c r="AA189" s="129"/>
      <c r="AB189" s="129"/>
      <c r="AC189" s="129"/>
      <c r="AD189" s="129"/>
      <c r="AE189" s="129"/>
      <c r="AF189" s="129"/>
      <c r="AG189" s="129"/>
      <c r="AH189" s="129"/>
      <c r="AI189" s="129"/>
      <c r="AJ189" s="129"/>
      <c r="AK189" s="129"/>
      <c r="AL189" s="129"/>
      <c r="AM189" s="129"/>
      <c r="AN189" s="129"/>
      <c r="AO189" s="129"/>
      <c r="AP189" s="129"/>
      <c r="AQ189" s="129"/>
      <c r="AR189" s="129"/>
      <c r="AS189" s="129"/>
    </row>
    <row r="190" spans="1:45" ht="12.75" customHeight="1">
      <c r="A190" s="180"/>
      <c r="B190" s="180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  <c r="AA190" s="129"/>
      <c r="AB190" s="129"/>
      <c r="AC190" s="129"/>
      <c r="AD190" s="129"/>
      <c r="AE190" s="129"/>
      <c r="AF190" s="129"/>
      <c r="AG190" s="129"/>
      <c r="AH190" s="129"/>
      <c r="AI190" s="129"/>
      <c r="AJ190" s="129"/>
      <c r="AK190" s="129"/>
      <c r="AL190" s="129"/>
      <c r="AM190" s="129"/>
      <c r="AN190" s="129"/>
      <c r="AO190" s="129"/>
      <c r="AP190" s="129"/>
      <c r="AQ190" s="129"/>
      <c r="AR190" s="129"/>
      <c r="AS190" s="129"/>
    </row>
    <row r="191" spans="1:45" ht="12.75" customHeight="1">
      <c r="A191" s="180"/>
      <c r="B191" s="180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  <c r="AA191" s="129"/>
      <c r="AB191" s="129"/>
      <c r="AC191" s="129"/>
      <c r="AD191" s="129"/>
      <c r="AE191" s="129"/>
      <c r="AF191" s="129"/>
      <c r="AG191" s="129"/>
      <c r="AH191" s="129"/>
      <c r="AI191" s="129"/>
      <c r="AJ191" s="129"/>
      <c r="AK191" s="129"/>
      <c r="AL191" s="129"/>
      <c r="AM191" s="129"/>
      <c r="AN191" s="129"/>
      <c r="AO191" s="129"/>
      <c r="AP191" s="129"/>
      <c r="AQ191" s="129"/>
      <c r="AR191" s="129"/>
      <c r="AS191" s="129"/>
    </row>
    <row r="192" spans="1:45" ht="12.75" customHeight="1">
      <c r="A192" s="180"/>
      <c r="B192" s="180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  <c r="AA192" s="129"/>
      <c r="AB192" s="129"/>
      <c r="AC192" s="129"/>
      <c r="AD192" s="129"/>
      <c r="AE192" s="129"/>
      <c r="AF192" s="129"/>
      <c r="AG192" s="129"/>
      <c r="AH192" s="129"/>
      <c r="AI192" s="129"/>
      <c r="AJ192" s="129"/>
      <c r="AK192" s="129"/>
      <c r="AL192" s="129"/>
      <c r="AM192" s="129"/>
      <c r="AN192" s="129"/>
      <c r="AO192" s="129"/>
      <c r="AP192" s="129"/>
      <c r="AQ192" s="129"/>
      <c r="AR192" s="129"/>
      <c r="AS192" s="129"/>
    </row>
    <row r="193" spans="1:45" ht="12.75" customHeight="1">
      <c r="A193" s="180"/>
      <c r="B193" s="180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  <c r="AA193" s="129"/>
      <c r="AB193" s="129"/>
      <c r="AC193" s="129"/>
      <c r="AD193" s="129"/>
      <c r="AE193" s="129"/>
      <c r="AF193" s="129"/>
      <c r="AG193" s="129"/>
      <c r="AH193" s="129"/>
      <c r="AI193" s="129"/>
      <c r="AJ193" s="129"/>
      <c r="AK193" s="129"/>
      <c r="AL193" s="129"/>
      <c r="AM193" s="129"/>
      <c r="AN193" s="129"/>
      <c r="AO193" s="129"/>
      <c r="AP193" s="129"/>
      <c r="AQ193" s="129"/>
      <c r="AR193" s="129"/>
      <c r="AS193" s="129"/>
    </row>
    <row r="194" spans="1:45" ht="12.75" customHeight="1">
      <c r="A194" s="180"/>
      <c r="B194" s="180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  <c r="AA194" s="129"/>
      <c r="AB194" s="129"/>
      <c r="AC194" s="129"/>
      <c r="AD194" s="129"/>
      <c r="AE194" s="129"/>
      <c r="AF194" s="129"/>
      <c r="AG194" s="129"/>
      <c r="AH194" s="129"/>
      <c r="AI194" s="129"/>
      <c r="AJ194" s="129"/>
      <c r="AK194" s="129"/>
      <c r="AL194" s="129"/>
      <c r="AM194" s="129"/>
      <c r="AN194" s="129"/>
      <c r="AO194" s="129"/>
      <c r="AP194" s="129"/>
      <c r="AQ194" s="129"/>
      <c r="AR194" s="129"/>
      <c r="AS194" s="129"/>
    </row>
    <row r="195" spans="1:45" ht="12.75" customHeight="1">
      <c r="A195" s="180"/>
      <c r="B195" s="180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  <c r="AA195" s="129"/>
      <c r="AB195" s="129"/>
      <c r="AC195" s="129"/>
      <c r="AD195" s="129"/>
      <c r="AE195" s="129"/>
      <c r="AF195" s="129"/>
      <c r="AG195" s="129"/>
      <c r="AH195" s="129"/>
      <c r="AI195" s="129"/>
      <c r="AJ195" s="129"/>
      <c r="AK195" s="129"/>
      <c r="AL195" s="129"/>
      <c r="AM195" s="129"/>
      <c r="AN195" s="129"/>
      <c r="AO195" s="129"/>
      <c r="AP195" s="129"/>
      <c r="AQ195" s="129"/>
      <c r="AR195" s="129"/>
      <c r="AS195" s="129"/>
    </row>
    <row r="196" spans="1:45" ht="12.75" customHeight="1">
      <c r="A196" s="180"/>
      <c r="B196" s="180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  <c r="AA196" s="129"/>
      <c r="AB196" s="129"/>
      <c r="AC196" s="129"/>
      <c r="AD196" s="129"/>
      <c r="AE196" s="129"/>
      <c r="AF196" s="129"/>
      <c r="AG196" s="129"/>
      <c r="AH196" s="129"/>
      <c r="AI196" s="129"/>
      <c r="AJ196" s="129"/>
      <c r="AK196" s="129"/>
      <c r="AL196" s="129"/>
      <c r="AM196" s="129"/>
      <c r="AN196" s="129"/>
      <c r="AO196" s="129"/>
      <c r="AP196" s="129"/>
      <c r="AQ196" s="129"/>
      <c r="AR196" s="129"/>
      <c r="AS196" s="129"/>
    </row>
    <row r="197" spans="1:45" ht="12.75" customHeight="1">
      <c r="A197" s="180"/>
      <c r="B197" s="180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  <c r="AA197" s="129"/>
      <c r="AB197" s="129"/>
      <c r="AC197" s="129"/>
      <c r="AD197" s="129"/>
      <c r="AE197" s="129"/>
      <c r="AF197" s="129"/>
      <c r="AG197" s="129"/>
      <c r="AH197" s="129"/>
      <c r="AI197" s="129"/>
      <c r="AJ197" s="129"/>
      <c r="AK197" s="129"/>
      <c r="AL197" s="129"/>
      <c r="AM197" s="129"/>
      <c r="AN197" s="129"/>
      <c r="AO197" s="129"/>
      <c r="AP197" s="129"/>
      <c r="AQ197" s="129"/>
      <c r="AR197" s="129"/>
      <c r="AS197" s="129"/>
    </row>
    <row r="198" spans="1:45" ht="12.75" customHeight="1">
      <c r="A198" s="180"/>
      <c r="B198" s="180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  <c r="AA198" s="129"/>
      <c r="AB198" s="129"/>
      <c r="AC198" s="129"/>
      <c r="AD198" s="129"/>
      <c r="AE198" s="129"/>
      <c r="AF198" s="129"/>
      <c r="AG198" s="129"/>
      <c r="AH198" s="129"/>
      <c r="AI198" s="129"/>
      <c r="AJ198" s="129"/>
      <c r="AK198" s="129"/>
      <c r="AL198" s="129"/>
      <c r="AM198" s="129"/>
      <c r="AN198" s="129"/>
      <c r="AO198" s="129"/>
      <c r="AP198" s="129"/>
      <c r="AQ198" s="129"/>
      <c r="AR198" s="129"/>
      <c r="AS198" s="129"/>
    </row>
    <row r="199" spans="1:45" ht="12.75" customHeight="1">
      <c r="A199" s="180"/>
      <c r="B199" s="180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  <c r="AA199" s="129"/>
      <c r="AB199" s="129"/>
      <c r="AC199" s="129"/>
      <c r="AD199" s="129"/>
      <c r="AE199" s="129"/>
      <c r="AF199" s="129"/>
      <c r="AG199" s="129"/>
      <c r="AH199" s="129"/>
      <c r="AI199" s="129"/>
      <c r="AJ199" s="129"/>
      <c r="AK199" s="129"/>
      <c r="AL199" s="129"/>
      <c r="AM199" s="129"/>
      <c r="AN199" s="129"/>
      <c r="AO199" s="129"/>
      <c r="AP199" s="129"/>
      <c r="AQ199" s="129"/>
      <c r="AR199" s="129"/>
      <c r="AS199" s="129"/>
    </row>
    <row r="200" spans="1:45" ht="12.75" customHeight="1">
      <c r="A200" s="180"/>
      <c r="B200" s="180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  <c r="AA200" s="129"/>
      <c r="AB200" s="129"/>
      <c r="AC200" s="129"/>
      <c r="AD200" s="129"/>
      <c r="AE200" s="129"/>
      <c r="AF200" s="129"/>
      <c r="AG200" s="129"/>
      <c r="AH200" s="129"/>
      <c r="AI200" s="129"/>
      <c r="AJ200" s="129"/>
      <c r="AK200" s="129"/>
      <c r="AL200" s="129"/>
      <c r="AM200" s="129"/>
      <c r="AN200" s="129"/>
      <c r="AO200" s="129"/>
      <c r="AP200" s="129"/>
      <c r="AQ200" s="129"/>
      <c r="AR200" s="129"/>
      <c r="AS200" s="129"/>
    </row>
    <row r="201" spans="1:45" ht="12.75" customHeight="1">
      <c r="A201" s="180"/>
      <c r="B201" s="180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  <c r="AA201" s="129"/>
      <c r="AB201" s="129"/>
      <c r="AC201" s="129"/>
      <c r="AD201" s="129"/>
      <c r="AE201" s="129"/>
      <c r="AF201" s="129"/>
      <c r="AG201" s="129"/>
      <c r="AH201" s="129"/>
      <c r="AI201" s="129"/>
      <c r="AJ201" s="129"/>
      <c r="AK201" s="129"/>
      <c r="AL201" s="129"/>
      <c r="AM201" s="129"/>
      <c r="AN201" s="129"/>
      <c r="AO201" s="129"/>
      <c r="AP201" s="129"/>
      <c r="AQ201" s="129"/>
      <c r="AR201" s="129"/>
      <c r="AS201" s="129"/>
    </row>
    <row r="202" spans="1:45" ht="12.75" customHeight="1">
      <c r="A202" s="180"/>
      <c r="B202" s="180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  <c r="AA202" s="129"/>
      <c r="AB202" s="129"/>
      <c r="AC202" s="129"/>
      <c r="AD202" s="129"/>
      <c r="AE202" s="129"/>
      <c r="AF202" s="129"/>
      <c r="AG202" s="129"/>
      <c r="AH202" s="129"/>
      <c r="AI202" s="129"/>
      <c r="AJ202" s="129"/>
      <c r="AK202" s="129"/>
      <c r="AL202" s="129"/>
      <c r="AM202" s="129"/>
      <c r="AN202" s="129"/>
      <c r="AO202" s="129"/>
      <c r="AP202" s="129"/>
      <c r="AQ202" s="129"/>
      <c r="AR202" s="129"/>
      <c r="AS202" s="129"/>
    </row>
    <row r="203" spans="1:45" ht="12.75" customHeight="1">
      <c r="A203" s="180"/>
      <c r="B203" s="180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  <c r="AA203" s="129"/>
      <c r="AB203" s="129"/>
      <c r="AC203" s="129"/>
      <c r="AD203" s="129"/>
      <c r="AE203" s="129"/>
      <c r="AF203" s="129"/>
      <c r="AG203" s="129"/>
      <c r="AH203" s="129"/>
      <c r="AI203" s="129"/>
      <c r="AJ203" s="129"/>
      <c r="AK203" s="129"/>
      <c r="AL203" s="129"/>
      <c r="AM203" s="129"/>
      <c r="AN203" s="129"/>
      <c r="AO203" s="129"/>
      <c r="AP203" s="129"/>
      <c r="AQ203" s="129"/>
      <c r="AR203" s="129"/>
      <c r="AS203" s="129"/>
    </row>
    <row r="204" spans="1:45" ht="12.75" customHeight="1">
      <c r="A204" s="180"/>
      <c r="B204" s="180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  <c r="AA204" s="129"/>
      <c r="AB204" s="129"/>
      <c r="AC204" s="129"/>
      <c r="AD204" s="129"/>
      <c r="AE204" s="129"/>
      <c r="AF204" s="129"/>
      <c r="AG204" s="129"/>
      <c r="AH204" s="129"/>
      <c r="AI204" s="129"/>
      <c r="AJ204" s="129"/>
      <c r="AK204" s="129"/>
      <c r="AL204" s="129"/>
      <c r="AM204" s="129"/>
      <c r="AN204" s="129"/>
      <c r="AO204" s="129"/>
      <c r="AP204" s="129"/>
      <c r="AQ204" s="129"/>
      <c r="AR204" s="129"/>
      <c r="AS204" s="129"/>
    </row>
    <row r="205" spans="1:45" ht="12.75" customHeight="1">
      <c r="A205" s="180"/>
      <c r="B205" s="180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  <c r="AA205" s="129"/>
      <c r="AB205" s="129"/>
      <c r="AC205" s="129"/>
      <c r="AD205" s="129"/>
      <c r="AE205" s="129"/>
      <c r="AF205" s="129"/>
      <c r="AG205" s="129"/>
      <c r="AH205" s="129"/>
      <c r="AI205" s="129"/>
      <c r="AJ205" s="129"/>
      <c r="AK205" s="129"/>
      <c r="AL205" s="129"/>
      <c r="AM205" s="129"/>
      <c r="AN205" s="129"/>
      <c r="AO205" s="129"/>
      <c r="AP205" s="129"/>
      <c r="AQ205" s="129"/>
      <c r="AR205" s="129"/>
      <c r="AS205" s="129"/>
    </row>
    <row r="206" spans="1:45" ht="12.75" customHeight="1">
      <c r="A206" s="180"/>
      <c r="B206" s="180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  <c r="AA206" s="129"/>
      <c r="AB206" s="129"/>
      <c r="AC206" s="129"/>
      <c r="AD206" s="129"/>
      <c r="AE206" s="129"/>
      <c r="AF206" s="129"/>
      <c r="AG206" s="129"/>
      <c r="AH206" s="129"/>
      <c r="AI206" s="129"/>
      <c r="AJ206" s="129"/>
      <c r="AK206" s="129"/>
      <c r="AL206" s="129"/>
      <c r="AM206" s="129"/>
      <c r="AN206" s="129"/>
      <c r="AO206" s="129"/>
      <c r="AP206" s="129"/>
      <c r="AQ206" s="129"/>
      <c r="AR206" s="129"/>
      <c r="AS206" s="129"/>
    </row>
    <row r="207" spans="1:45" ht="12.75" customHeight="1">
      <c r="A207" s="180"/>
      <c r="B207" s="180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  <c r="AA207" s="129"/>
      <c r="AB207" s="129"/>
      <c r="AC207" s="129"/>
      <c r="AD207" s="129"/>
      <c r="AE207" s="129"/>
      <c r="AF207" s="129"/>
      <c r="AG207" s="129"/>
      <c r="AH207" s="129"/>
      <c r="AI207" s="129"/>
      <c r="AJ207" s="129"/>
      <c r="AK207" s="129"/>
      <c r="AL207" s="129"/>
      <c r="AM207" s="129"/>
      <c r="AN207" s="129"/>
      <c r="AO207" s="129"/>
      <c r="AP207" s="129"/>
      <c r="AQ207" s="129"/>
      <c r="AR207" s="129"/>
      <c r="AS207" s="129"/>
    </row>
    <row r="208" spans="1:45" ht="12.75" customHeight="1">
      <c r="A208" s="180"/>
      <c r="B208" s="180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  <c r="AA208" s="129"/>
      <c r="AB208" s="129"/>
      <c r="AC208" s="129"/>
      <c r="AD208" s="129"/>
      <c r="AE208" s="129"/>
      <c r="AF208" s="129"/>
      <c r="AG208" s="129"/>
      <c r="AH208" s="129"/>
      <c r="AI208" s="129"/>
      <c r="AJ208" s="129"/>
      <c r="AK208" s="129"/>
      <c r="AL208" s="129"/>
      <c r="AM208" s="129"/>
      <c r="AN208" s="129"/>
      <c r="AO208" s="129"/>
      <c r="AP208" s="129"/>
      <c r="AQ208" s="129"/>
      <c r="AR208" s="129"/>
      <c r="AS208" s="129"/>
    </row>
    <row r="209" spans="1:45" ht="12.75" customHeight="1">
      <c r="A209" s="180"/>
      <c r="B209" s="180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  <c r="Z209" s="129"/>
      <c r="AA209" s="129"/>
      <c r="AB209" s="129"/>
      <c r="AC209" s="129"/>
      <c r="AD209" s="129"/>
      <c r="AE209" s="129"/>
      <c r="AF209" s="129"/>
      <c r="AG209" s="129"/>
      <c r="AH209" s="129"/>
      <c r="AI209" s="129"/>
      <c r="AJ209" s="129"/>
      <c r="AK209" s="129"/>
      <c r="AL209" s="129"/>
      <c r="AM209" s="129"/>
      <c r="AN209" s="129"/>
      <c r="AO209" s="129"/>
      <c r="AP209" s="129"/>
      <c r="AQ209" s="129"/>
      <c r="AR209" s="129"/>
      <c r="AS209" s="129"/>
    </row>
    <row r="210" spans="1:45" ht="12.75" customHeight="1">
      <c r="A210" s="180"/>
      <c r="B210" s="180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  <c r="AA210" s="129"/>
      <c r="AB210" s="129"/>
      <c r="AC210" s="129"/>
      <c r="AD210" s="129"/>
      <c r="AE210" s="129"/>
      <c r="AF210" s="129"/>
      <c r="AG210" s="129"/>
      <c r="AH210" s="129"/>
      <c r="AI210" s="129"/>
      <c r="AJ210" s="129"/>
      <c r="AK210" s="129"/>
      <c r="AL210" s="129"/>
      <c r="AM210" s="129"/>
      <c r="AN210" s="129"/>
      <c r="AO210" s="129"/>
      <c r="AP210" s="129"/>
      <c r="AQ210" s="129"/>
      <c r="AR210" s="129"/>
      <c r="AS210" s="129"/>
    </row>
    <row r="211" spans="1:45" ht="12.75" customHeight="1">
      <c r="A211" s="180"/>
      <c r="B211" s="180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  <c r="AA211" s="129"/>
      <c r="AB211" s="129"/>
      <c r="AC211" s="129"/>
      <c r="AD211" s="129"/>
      <c r="AE211" s="129"/>
      <c r="AF211" s="129"/>
      <c r="AG211" s="129"/>
      <c r="AH211" s="129"/>
      <c r="AI211" s="129"/>
      <c r="AJ211" s="129"/>
      <c r="AK211" s="129"/>
      <c r="AL211" s="129"/>
      <c r="AM211" s="129"/>
      <c r="AN211" s="129"/>
      <c r="AO211" s="129"/>
      <c r="AP211" s="129"/>
      <c r="AQ211" s="129"/>
      <c r="AR211" s="129"/>
      <c r="AS211" s="129"/>
    </row>
    <row r="212" spans="1:45" ht="12.75" customHeight="1">
      <c r="A212" s="180"/>
      <c r="B212" s="180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  <c r="AA212" s="129"/>
      <c r="AB212" s="129"/>
      <c r="AC212" s="129"/>
      <c r="AD212" s="129"/>
      <c r="AE212" s="129"/>
      <c r="AF212" s="129"/>
      <c r="AG212" s="129"/>
      <c r="AH212" s="129"/>
      <c r="AI212" s="129"/>
      <c r="AJ212" s="129"/>
      <c r="AK212" s="129"/>
      <c r="AL212" s="129"/>
      <c r="AM212" s="129"/>
      <c r="AN212" s="129"/>
      <c r="AO212" s="129"/>
      <c r="AP212" s="129"/>
      <c r="AQ212" s="129"/>
      <c r="AR212" s="129"/>
      <c r="AS212" s="129"/>
    </row>
    <row r="213" spans="1:45" ht="12.75" customHeight="1">
      <c r="A213" s="180"/>
      <c r="B213" s="180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  <c r="AA213" s="129"/>
      <c r="AB213" s="129"/>
      <c r="AC213" s="129"/>
      <c r="AD213" s="129"/>
      <c r="AE213" s="129"/>
      <c r="AF213" s="129"/>
      <c r="AG213" s="129"/>
      <c r="AH213" s="129"/>
      <c r="AI213" s="129"/>
      <c r="AJ213" s="129"/>
      <c r="AK213" s="129"/>
      <c r="AL213" s="129"/>
      <c r="AM213" s="129"/>
      <c r="AN213" s="129"/>
      <c r="AO213" s="129"/>
      <c r="AP213" s="129"/>
      <c r="AQ213" s="129"/>
      <c r="AR213" s="129"/>
      <c r="AS213" s="129"/>
    </row>
    <row r="214" spans="1:45" ht="12.75" customHeight="1">
      <c r="A214" s="180"/>
      <c r="B214" s="180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  <c r="AA214" s="129"/>
      <c r="AB214" s="129"/>
      <c r="AC214" s="129"/>
      <c r="AD214" s="129"/>
      <c r="AE214" s="129"/>
      <c r="AF214" s="129"/>
      <c r="AG214" s="129"/>
      <c r="AH214" s="129"/>
      <c r="AI214" s="129"/>
      <c r="AJ214" s="129"/>
      <c r="AK214" s="129"/>
      <c r="AL214" s="129"/>
      <c r="AM214" s="129"/>
      <c r="AN214" s="129"/>
      <c r="AO214" s="129"/>
      <c r="AP214" s="129"/>
      <c r="AQ214" s="129"/>
      <c r="AR214" s="129"/>
      <c r="AS214" s="129"/>
    </row>
    <row r="215" spans="1:45" ht="12.75" customHeight="1">
      <c r="A215" s="180"/>
      <c r="B215" s="180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  <c r="Z215" s="129"/>
      <c r="AA215" s="129"/>
      <c r="AB215" s="129"/>
      <c r="AC215" s="129"/>
      <c r="AD215" s="129"/>
      <c r="AE215" s="129"/>
      <c r="AF215" s="129"/>
      <c r="AG215" s="129"/>
      <c r="AH215" s="129"/>
      <c r="AI215" s="129"/>
      <c r="AJ215" s="129"/>
      <c r="AK215" s="129"/>
      <c r="AL215" s="129"/>
      <c r="AM215" s="129"/>
      <c r="AN215" s="129"/>
      <c r="AO215" s="129"/>
      <c r="AP215" s="129"/>
      <c r="AQ215" s="129"/>
      <c r="AR215" s="129"/>
      <c r="AS215" s="129"/>
    </row>
    <row r="216" spans="1:45" ht="12.75" customHeight="1">
      <c r="A216" s="180"/>
      <c r="B216" s="180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  <c r="AA216" s="129"/>
      <c r="AB216" s="129"/>
      <c r="AC216" s="129"/>
      <c r="AD216" s="129"/>
      <c r="AE216" s="129"/>
      <c r="AF216" s="129"/>
      <c r="AG216" s="129"/>
      <c r="AH216" s="129"/>
      <c r="AI216" s="129"/>
      <c r="AJ216" s="129"/>
      <c r="AK216" s="129"/>
      <c r="AL216" s="129"/>
      <c r="AM216" s="129"/>
      <c r="AN216" s="129"/>
      <c r="AO216" s="129"/>
      <c r="AP216" s="129"/>
      <c r="AQ216" s="129"/>
      <c r="AR216" s="129"/>
      <c r="AS216" s="129"/>
    </row>
    <row r="217" spans="1:45" ht="12.75" customHeight="1">
      <c r="A217" s="180"/>
      <c r="B217" s="180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  <c r="AA217" s="129"/>
      <c r="AB217" s="129"/>
      <c r="AC217" s="129"/>
      <c r="AD217" s="129"/>
      <c r="AE217" s="129"/>
      <c r="AF217" s="129"/>
      <c r="AG217" s="129"/>
      <c r="AH217" s="129"/>
      <c r="AI217" s="129"/>
      <c r="AJ217" s="129"/>
      <c r="AK217" s="129"/>
      <c r="AL217" s="129"/>
      <c r="AM217" s="129"/>
      <c r="AN217" s="129"/>
      <c r="AO217" s="129"/>
      <c r="AP217" s="129"/>
      <c r="AQ217" s="129"/>
      <c r="AR217" s="129"/>
      <c r="AS217" s="129"/>
    </row>
    <row r="218" spans="1:45" ht="12.75" customHeight="1">
      <c r="A218" s="180"/>
      <c r="B218" s="180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  <c r="AA218" s="129"/>
      <c r="AB218" s="129"/>
      <c r="AC218" s="129"/>
      <c r="AD218" s="129"/>
      <c r="AE218" s="129"/>
      <c r="AF218" s="129"/>
      <c r="AG218" s="129"/>
      <c r="AH218" s="129"/>
      <c r="AI218" s="129"/>
      <c r="AJ218" s="129"/>
      <c r="AK218" s="129"/>
      <c r="AL218" s="129"/>
      <c r="AM218" s="129"/>
      <c r="AN218" s="129"/>
      <c r="AO218" s="129"/>
      <c r="AP218" s="129"/>
      <c r="AQ218" s="129"/>
      <c r="AR218" s="129"/>
      <c r="AS218" s="129"/>
    </row>
    <row r="219" spans="1:45" ht="12.75" customHeight="1">
      <c r="A219" s="180"/>
      <c r="B219" s="180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  <c r="Z219" s="129"/>
      <c r="AA219" s="129"/>
      <c r="AB219" s="129"/>
      <c r="AC219" s="129"/>
      <c r="AD219" s="129"/>
      <c r="AE219" s="129"/>
      <c r="AF219" s="129"/>
      <c r="AG219" s="129"/>
      <c r="AH219" s="129"/>
      <c r="AI219" s="129"/>
      <c r="AJ219" s="129"/>
      <c r="AK219" s="129"/>
      <c r="AL219" s="129"/>
      <c r="AM219" s="129"/>
      <c r="AN219" s="129"/>
      <c r="AO219" s="129"/>
      <c r="AP219" s="129"/>
      <c r="AQ219" s="129"/>
      <c r="AR219" s="129"/>
      <c r="AS219" s="129"/>
    </row>
    <row r="220" spans="1:45" ht="12.75" customHeight="1">
      <c r="A220" s="180"/>
      <c r="B220" s="180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  <c r="Z220" s="129"/>
      <c r="AA220" s="129"/>
      <c r="AB220" s="129"/>
      <c r="AC220" s="129"/>
      <c r="AD220" s="129"/>
      <c r="AE220" s="129"/>
      <c r="AF220" s="129"/>
      <c r="AG220" s="129"/>
      <c r="AH220" s="129"/>
      <c r="AI220" s="129"/>
      <c r="AJ220" s="129"/>
      <c r="AK220" s="129"/>
      <c r="AL220" s="129"/>
      <c r="AM220" s="129"/>
      <c r="AN220" s="129"/>
      <c r="AO220" s="129"/>
      <c r="AP220" s="129"/>
      <c r="AQ220" s="129"/>
      <c r="AR220" s="129"/>
      <c r="AS220" s="129"/>
    </row>
    <row r="221" spans="1:45" ht="12.75" customHeight="1">
      <c r="A221" s="180"/>
      <c r="B221" s="180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  <c r="AA221" s="129"/>
      <c r="AB221" s="129"/>
      <c r="AC221" s="129"/>
      <c r="AD221" s="129"/>
      <c r="AE221" s="129"/>
      <c r="AF221" s="129"/>
      <c r="AG221" s="129"/>
      <c r="AH221" s="129"/>
      <c r="AI221" s="129"/>
      <c r="AJ221" s="129"/>
      <c r="AK221" s="129"/>
      <c r="AL221" s="129"/>
      <c r="AM221" s="129"/>
      <c r="AN221" s="129"/>
      <c r="AO221" s="129"/>
      <c r="AP221" s="129"/>
      <c r="AQ221" s="129"/>
      <c r="AR221" s="129"/>
      <c r="AS221" s="129"/>
    </row>
    <row r="222" spans="1:45" ht="12.75" customHeight="1">
      <c r="A222" s="180"/>
      <c r="B222" s="180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29"/>
      <c r="AF222" s="129"/>
      <c r="AG222" s="129"/>
      <c r="AH222" s="129"/>
      <c r="AI222" s="129"/>
      <c r="AJ222" s="129"/>
      <c r="AK222" s="129"/>
      <c r="AL222" s="129"/>
      <c r="AM222" s="129"/>
      <c r="AN222" s="129"/>
      <c r="AO222" s="129"/>
      <c r="AP222" s="129"/>
      <c r="AQ222" s="129"/>
      <c r="AR222" s="129"/>
      <c r="AS222" s="129"/>
    </row>
    <row r="223" spans="1:45" ht="12.75" customHeight="1">
      <c r="A223" s="180"/>
      <c r="B223" s="180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  <c r="AA223" s="129"/>
      <c r="AB223" s="129"/>
      <c r="AC223" s="129"/>
      <c r="AD223" s="129"/>
      <c r="AE223" s="129"/>
      <c r="AF223" s="129"/>
      <c r="AG223" s="129"/>
      <c r="AH223" s="129"/>
      <c r="AI223" s="129"/>
      <c r="AJ223" s="129"/>
      <c r="AK223" s="129"/>
      <c r="AL223" s="129"/>
      <c r="AM223" s="129"/>
      <c r="AN223" s="129"/>
      <c r="AO223" s="129"/>
      <c r="AP223" s="129"/>
      <c r="AQ223" s="129"/>
      <c r="AR223" s="129"/>
      <c r="AS223" s="129"/>
    </row>
    <row r="224" spans="1:45" ht="12.75" customHeight="1">
      <c r="A224" s="180"/>
      <c r="B224" s="180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  <c r="AA224" s="129"/>
      <c r="AB224" s="129"/>
      <c r="AC224" s="129"/>
      <c r="AD224" s="129"/>
      <c r="AE224" s="129"/>
      <c r="AF224" s="129"/>
      <c r="AG224" s="129"/>
      <c r="AH224" s="129"/>
      <c r="AI224" s="129"/>
      <c r="AJ224" s="129"/>
      <c r="AK224" s="129"/>
      <c r="AL224" s="129"/>
      <c r="AM224" s="129"/>
      <c r="AN224" s="129"/>
      <c r="AO224" s="129"/>
      <c r="AP224" s="129"/>
      <c r="AQ224" s="129"/>
      <c r="AR224" s="129"/>
      <c r="AS224" s="129"/>
    </row>
    <row r="225" spans="1:45" ht="12.75" customHeight="1">
      <c r="A225" s="180"/>
      <c r="B225" s="180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  <c r="Y225" s="129"/>
      <c r="Z225" s="129"/>
      <c r="AA225" s="129"/>
      <c r="AB225" s="129"/>
      <c r="AC225" s="129"/>
      <c r="AD225" s="129"/>
      <c r="AE225" s="129"/>
      <c r="AF225" s="129"/>
      <c r="AG225" s="129"/>
      <c r="AH225" s="129"/>
      <c r="AI225" s="129"/>
      <c r="AJ225" s="129"/>
      <c r="AK225" s="129"/>
      <c r="AL225" s="129"/>
      <c r="AM225" s="129"/>
      <c r="AN225" s="129"/>
      <c r="AO225" s="129"/>
      <c r="AP225" s="129"/>
      <c r="AQ225" s="129"/>
      <c r="AR225" s="129"/>
      <c r="AS225" s="129"/>
    </row>
    <row r="226" spans="1:45" ht="12.75" customHeight="1">
      <c r="A226" s="180"/>
      <c r="B226" s="180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29"/>
      <c r="Z226" s="129"/>
      <c r="AA226" s="129"/>
      <c r="AB226" s="129"/>
      <c r="AC226" s="129"/>
      <c r="AD226" s="129"/>
      <c r="AE226" s="129"/>
      <c r="AF226" s="129"/>
      <c r="AG226" s="129"/>
      <c r="AH226" s="129"/>
      <c r="AI226" s="129"/>
      <c r="AJ226" s="129"/>
      <c r="AK226" s="129"/>
      <c r="AL226" s="129"/>
      <c r="AM226" s="129"/>
      <c r="AN226" s="129"/>
      <c r="AO226" s="129"/>
      <c r="AP226" s="129"/>
      <c r="AQ226" s="129"/>
      <c r="AR226" s="129"/>
      <c r="AS226" s="129"/>
    </row>
    <row r="227" spans="1:45" ht="12.75" customHeight="1">
      <c r="A227" s="180"/>
      <c r="B227" s="180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  <c r="AA227" s="129"/>
      <c r="AB227" s="129"/>
      <c r="AC227" s="129"/>
      <c r="AD227" s="129"/>
      <c r="AE227" s="129"/>
      <c r="AF227" s="129"/>
      <c r="AG227" s="129"/>
      <c r="AH227" s="129"/>
      <c r="AI227" s="129"/>
      <c r="AJ227" s="129"/>
      <c r="AK227" s="129"/>
      <c r="AL227" s="129"/>
      <c r="AM227" s="129"/>
      <c r="AN227" s="129"/>
      <c r="AO227" s="129"/>
      <c r="AP227" s="129"/>
      <c r="AQ227" s="129"/>
      <c r="AR227" s="129"/>
      <c r="AS227" s="129"/>
    </row>
    <row r="228" spans="1:45" ht="12.75" customHeight="1">
      <c r="A228" s="180"/>
      <c r="B228" s="180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  <c r="AA228" s="129"/>
      <c r="AB228" s="129"/>
      <c r="AC228" s="129"/>
      <c r="AD228" s="129"/>
      <c r="AE228" s="129"/>
      <c r="AF228" s="129"/>
      <c r="AG228" s="129"/>
      <c r="AH228" s="129"/>
      <c r="AI228" s="129"/>
      <c r="AJ228" s="129"/>
      <c r="AK228" s="129"/>
      <c r="AL228" s="129"/>
      <c r="AM228" s="129"/>
      <c r="AN228" s="129"/>
      <c r="AO228" s="129"/>
      <c r="AP228" s="129"/>
      <c r="AQ228" s="129"/>
      <c r="AR228" s="129"/>
      <c r="AS228" s="129"/>
    </row>
    <row r="229" spans="1:45" ht="12.75" customHeight="1">
      <c r="A229" s="180"/>
      <c r="B229" s="180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  <c r="AA229" s="129"/>
      <c r="AB229" s="129"/>
      <c r="AC229" s="129"/>
      <c r="AD229" s="129"/>
      <c r="AE229" s="129"/>
      <c r="AF229" s="129"/>
      <c r="AG229" s="129"/>
      <c r="AH229" s="129"/>
      <c r="AI229" s="129"/>
      <c r="AJ229" s="129"/>
      <c r="AK229" s="129"/>
      <c r="AL229" s="129"/>
      <c r="AM229" s="129"/>
      <c r="AN229" s="129"/>
      <c r="AO229" s="129"/>
      <c r="AP229" s="129"/>
      <c r="AQ229" s="129"/>
      <c r="AR229" s="129"/>
      <c r="AS229" s="129"/>
    </row>
    <row r="230" spans="1:45" ht="12.75" customHeight="1">
      <c r="A230" s="180"/>
      <c r="B230" s="180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  <c r="AA230" s="129"/>
      <c r="AB230" s="129"/>
      <c r="AC230" s="129"/>
      <c r="AD230" s="129"/>
      <c r="AE230" s="129"/>
      <c r="AF230" s="129"/>
      <c r="AG230" s="129"/>
      <c r="AH230" s="129"/>
      <c r="AI230" s="129"/>
      <c r="AJ230" s="129"/>
      <c r="AK230" s="129"/>
      <c r="AL230" s="129"/>
      <c r="AM230" s="129"/>
      <c r="AN230" s="129"/>
      <c r="AO230" s="129"/>
      <c r="AP230" s="129"/>
      <c r="AQ230" s="129"/>
      <c r="AR230" s="129"/>
      <c r="AS230" s="129"/>
    </row>
    <row r="231" spans="1:45" ht="12.75" customHeight="1">
      <c r="A231" s="180"/>
      <c r="B231" s="180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29"/>
      <c r="Z231" s="129"/>
      <c r="AA231" s="129"/>
      <c r="AB231" s="129"/>
      <c r="AC231" s="129"/>
      <c r="AD231" s="129"/>
      <c r="AE231" s="129"/>
      <c r="AF231" s="129"/>
      <c r="AG231" s="129"/>
      <c r="AH231" s="129"/>
      <c r="AI231" s="129"/>
      <c r="AJ231" s="129"/>
      <c r="AK231" s="129"/>
      <c r="AL231" s="129"/>
      <c r="AM231" s="129"/>
      <c r="AN231" s="129"/>
      <c r="AO231" s="129"/>
      <c r="AP231" s="129"/>
      <c r="AQ231" s="129"/>
      <c r="AR231" s="129"/>
      <c r="AS231" s="129"/>
    </row>
    <row r="232" spans="1:45" ht="12.75" customHeight="1">
      <c r="A232" s="180"/>
      <c r="B232" s="180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  <c r="AA232" s="129"/>
      <c r="AB232" s="129"/>
      <c r="AC232" s="129"/>
      <c r="AD232" s="129"/>
      <c r="AE232" s="129"/>
      <c r="AF232" s="129"/>
      <c r="AG232" s="129"/>
      <c r="AH232" s="129"/>
      <c r="AI232" s="129"/>
      <c r="AJ232" s="129"/>
      <c r="AK232" s="129"/>
      <c r="AL232" s="129"/>
      <c r="AM232" s="129"/>
      <c r="AN232" s="129"/>
      <c r="AO232" s="129"/>
      <c r="AP232" s="129"/>
      <c r="AQ232" s="129"/>
      <c r="AR232" s="129"/>
      <c r="AS232" s="129"/>
    </row>
    <row r="233" spans="1:45" ht="12.75" customHeight="1">
      <c r="A233" s="180"/>
      <c r="B233" s="180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  <c r="AA233" s="129"/>
      <c r="AB233" s="129"/>
      <c r="AC233" s="129"/>
      <c r="AD233" s="129"/>
      <c r="AE233" s="129"/>
      <c r="AF233" s="129"/>
      <c r="AG233" s="129"/>
      <c r="AH233" s="129"/>
      <c r="AI233" s="129"/>
      <c r="AJ233" s="129"/>
      <c r="AK233" s="129"/>
      <c r="AL233" s="129"/>
      <c r="AM233" s="129"/>
      <c r="AN233" s="129"/>
      <c r="AO233" s="129"/>
      <c r="AP233" s="129"/>
      <c r="AQ233" s="129"/>
      <c r="AR233" s="129"/>
      <c r="AS233" s="129"/>
    </row>
    <row r="234" spans="1:45" ht="12.75" customHeight="1">
      <c r="A234" s="180"/>
      <c r="B234" s="180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  <c r="AA234" s="129"/>
      <c r="AB234" s="129"/>
      <c r="AC234" s="129"/>
      <c r="AD234" s="129"/>
      <c r="AE234" s="129"/>
      <c r="AF234" s="129"/>
      <c r="AG234" s="129"/>
      <c r="AH234" s="129"/>
      <c r="AI234" s="129"/>
      <c r="AJ234" s="129"/>
      <c r="AK234" s="129"/>
      <c r="AL234" s="129"/>
      <c r="AM234" s="129"/>
      <c r="AN234" s="129"/>
      <c r="AO234" s="129"/>
      <c r="AP234" s="129"/>
      <c r="AQ234" s="129"/>
      <c r="AR234" s="129"/>
      <c r="AS234" s="129"/>
    </row>
    <row r="235" spans="1:45" ht="12.75" customHeight="1">
      <c r="A235" s="180"/>
      <c r="B235" s="180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  <c r="AA235" s="129"/>
      <c r="AB235" s="129"/>
      <c r="AC235" s="129"/>
      <c r="AD235" s="129"/>
      <c r="AE235" s="129"/>
      <c r="AF235" s="129"/>
      <c r="AG235" s="129"/>
      <c r="AH235" s="129"/>
      <c r="AI235" s="129"/>
      <c r="AJ235" s="129"/>
      <c r="AK235" s="129"/>
      <c r="AL235" s="129"/>
      <c r="AM235" s="129"/>
      <c r="AN235" s="129"/>
      <c r="AO235" s="129"/>
      <c r="AP235" s="129"/>
      <c r="AQ235" s="129"/>
      <c r="AR235" s="129"/>
      <c r="AS235" s="129"/>
    </row>
    <row r="236" spans="1:45" ht="12.75" customHeight="1">
      <c r="A236" s="180"/>
      <c r="B236" s="180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  <c r="AA236" s="129"/>
      <c r="AB236" s="129"/>
      <c r="AC236" s="129"/>
      <c r="AD236" s="129"/>
      <c r="AE236" s="129"/>
      <c r="AF236" s="129"/>
      <c r="AG236" s="129"/>
      <c r="AH236" s="129"/>
      <c r="AI236" s="129"/>
      <c r="AJ236" s="129"/>
      <c r="AK236" s="129"/>
      <c r="AL236" s="129"/>
      <c r="AM236" s="129"/>
      <c r="AN236" s="129"/>
      <c r="AO236" s="129"/>
      <c r="AP236" s="129"/>
      <c r="AQ236" s="129"/>
      <c r="AR236" s="129"/>
      <c r="AS236" s="129"/>
    </row>
    <row r="237" spans="1:45" ht="12.75" customHeight="1">
      <c r="A237" s="180"/>
      <c r="B237" s="180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  <c r="AA237" s="129"/>
      <c r="AB237" s="129"/>
      <c r="AC237" s="129"/>
      <c r="AD237" s="129"/>
      <c r="AE237" s="129"/>
      <c r="AF237" s="129"/>
      <c r="AG237" s="129"/>
      <c r="AH237" s="129"/>
      <c r="AI237" s="129"/>
      <c r="AJ237" s="129"/>
      <c r="AK237" s="129"/>
      <c r="AL237" s="129"/>
      <c r="AM237" s="129"/>
      <c r="AN237" s="129"/>
      <c r="AO237" s="129"/>
      <c r="AP237" s="129"/>
      <c r="AQ237" s="129"/>
      <c r="AR237" s="129"/>
      <c r="AS237" s="129"/>
    </row>
    <row r="238" spans="1:45" ht="12.75" customHeight="1">
      <c r="A238" s="180"/>
      <c r="B238" s="180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  <c r="AA238" s="129"/>
      <c r="AB238" s="129"/>
      <c r="AC238" s="129"/>
      <c r="AD238" s="129"/>
      <c r="AE238" s="129"/>
      <c r="AF238" s="129"/>
      <c r="AG238" s="129"/>
      <c r="AH238" s="129"/>
      <c r="AI238" s="129"/>
      <c r="AJ238" s="129"/>
      <c r="AK238" s="129"/>
      <c r="AL238" s="129"/>
      <c r="AM238" s="129"/>
      <c r="AN238" s="129"/>
      <c r="AO238" s="129"/>
      <c r="AP238" s="129"/>
      <c r="AQ238" s="129"/>
      <c r="AR238" s="129"/>
      <c r="AS238" s="129"/>
    </row>
    <row r="239" spans="1:45" ht="12.75" customHeight="1">
      <c r="A239" s="180"/>
      <c r="B239" s="180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  <c r="AA239" s="129"/>
      <c r="AB239" s="129"/>
      <c r="AC239" s="129"/>
      <c r="AD239" s="129"/>
      <c r="AE239" s="129"/>
      <c r="AF239" s="129"/>
      <c r="AG239" s="129"/>
      <c r="AH239" s="129"/>
      <c r="AI239" s="129"/>
      <c r="AJ239" s="129"/>
      <c r="AK239" s="129"/>
      <c r="AL239" s="129"/>
      <c r="AM239" s="129"/>
      <c r="AN239" s="129"/>
      <c r="AO239" s="129"/>
      <c r="AP239" s="129"/>
      <c r="AQ239" s="129"/>
      <c r="AR239" s="129"/>
      <c r="AS239" s="129"/>
    </row>
    <row r="240" spans="1:45" ht="12.75" customHeight="1">
      <c r="A240" s="180"/>
      <c r="B240" s="180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  <c r="Z240" s="129"/>
      <c r="AA240" s="129"/>
      <c r="AB240" s="129"/>
      <c r="AC240" s="129"/>
      <c r="AD240" s="129"/>
      <c r="AE240" s="129"/>
      <c r="AF240" s="129"/>
      <c r="AG240" s="129"/>
      <c r="AH240" s="129"/>
      <c r="AI240" s="129"/>
      <c r="AJ240" s="129"/>
      <c r="AK240" s="129"/>
      <c r="AL240" s="129"/>
      <c r="AM240" s="129"/>
      <c r="AN240" s="129"/>
      <c r="AO240" s="129"/>
      <c r="AP240" s="129"/>
      <c r="AQ240" s="129"/>
      <c r="AR240" s="129"/>
      <c r="AS240" s="129"/>
    </row>
    <row r="241" spans="1:45" ht="12.75" customHeight="1">
      <c r="A241" s="180"/>
      <c r="B241" s="180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29"/>
      <c r="AA241" s="129"/>
      <c r="AB241" s="129"/>
      <c r="AC241" s="129"/>
      <c r="AD241" s="129"/>
      <c r="AE241" s="129"/>
      <c r="AF241" s="129"/>
      <c r="AG241" s="129"/>
      <c r="AH241" s="129"/>
      <c r="AI241" s="129"/>
      <c r="AJ241" s="129"/>
      <c r="AK241" s="129"/>
      <c r="AL241" s="129"/>
      <c r="AM241" s="129"/>
      <c r="AN241" s="129"/>
      <c r="AO241" s="129"/>
      <c r="AP241" s="129"/>
      <c r="AQ241" s="129"/>
      <c r="AR241" s="129"/>
      <c r="AS241" s="129"/>
    </row>
    <row r="242" spans="1:45" ht="12.75" customHeight="1">
      <c r="A242" s="180"/>
      <c r="B242" s="180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  <c r="Z242" s="129"/>
      <c r="AA242" s="129"/>
      <c r="AB242" s="129"/>
      <c r="AC242" s="129"/>
      <c r="AD242" s="129"/>
      <c r="AE242" s="129"/>
      <c r="AF242" s="129"/>
      <c r="AG242" s="129"/>
      <c r="AH242" s="129"/>
      <c r="AI242" s="129"/>
      <c r="AJ242" s="129"/>
      <c r="AK242" s="129"/>
      <c r="AL242" s="129"/>
      <c r="AM242" s="129"/>
      <c r="AN242" s="129"/>
      <c r="AO242" s="129"/>
      <c r="AP242" s="129"/>
      <c r="AQ242" s="129"/>
      <c r="AR242" s="129"/>
      <c r="AS242" s="129"/>
    </row>
    <row r="243" spans="1:45" ht="12.75" customHeight="1">
      <c r="A243" s="180"/>
      <c r="B243" s="180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  <c r="AA243" s="129"/>
      <c r="AB243" s="129"/>
      <c r="AC243" s="129"/>
      <c r="AD243" s="129"/>
      <c r="AE243" s="129"/>
      <c r="AF243" s="129"/>
      <c r="AG243" s="129"/>
      <c r="AH243" s="129"/>
      <c r="AI243" s="129"/>
      <c r="AJ243" s="129"/>
      <c r="AK243" s="129"/>
      <c r="AL243" s="129"/>
      <c r="AM243" s="129"/>
      <c r="AN243" s="129"/>
      <c r="AO243" s="129"/>
      <c r="AP243" s="129"/>
      <c r="AQ243" s="129"/>
      <c r="AR243" s="129"/>
      <c r="AS243" s="129"/>
    </row>
    <row r="244" spans="1:45" ht="12.75" customHeight="1">
      <c r="A244" s="180"/>
      <c r="B244" s="180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  <c r="AA244" s="129"/>
      <c r="AB244" s="129"/>
      <c r="AC244" s="129"/>
      <c r="AD244" s="129"/>
      <c r="AE244" s="129"/>
      <c r="AF244" s="129"/>
      <c r="AG244" s="129"/>
      <c r="AH244" s="129"/>
      <c r="AI244" s="129"/>
      <c r="AJ244" s="129"/>
      <c r="AK244" s="129"/>
      <c r="AL244" s="129"/>
      <c r="AM244" s="129"/>
      <c r="AN244" s="129"/>
      <c r="AO244" s="129"/>
      <c r="AP244" s="129"/>
      <c r="AQ244" s="129"/>
      <c r="AR244" s="129"/>
      <c r="AS244" s="129"/>
    </row>
    <row r="245" spans="1:45" ht="12.75" customHeight="1">
      <c r="A245" s="180"/>
      <c r="B245" s="180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  <c r="AA245" s="129"/>
      <c r="AB245" s="129"/>
      <c r="AC245" s="129"/>
      <c r="AD245" s="129"/>
      <c r="AE245" s="129"/>
      <c r="AF245" s="129"/>
      <c r="AG245" s="129"/>
      <c r="AH245" s="129"/>
      <c r="AI245" s="129"/>
      <c r="AJ245" s="129"/>
      <c r="AK245" s="129"/>
      <c r="AL245" s="129"/>
      <c r="AM245" s="129"/>
      <c r="AN245" s="129"/>
      <c r="AO245" s="129"/>
      <c r="AP245" s="129"/>
      <c r="AQ245" s="129"/>
      <c r="AR245" s="129"/>
      <c r="AS245" s="129"/>
    </row>
    <row r="246" spans="1:45" ht="12.75" customHeight="1">
      <c r="A246" s="180"/>
      <c r="B246" s="180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  <c r="AA246" s="129"/>
      <c r="AB246" s="129"/>
      <c r="AC246" s="129"/>
      <c r="AD246" s="129"/>
      <c r="AE246" s="129"/>
      <c r="AF246" s="129"/>
      <c r="AG246" s="129"/>
      <c r="AH246" s="129"/>
      <c r="AI246" s="129"/>
      <c r="AJ246" s="129"/>
      <c r="AK246" s="129"/>
      <c r="AL246" s="129"/>
      <c r="AM246" s="129"/>
      <c r="AN246" s="129"/>
      <c r="AO246" s="129"/>
      <c r="AP246" s="129"/>
      <c r="AQ246" s="129"/>
      <c r="AR246" s="129"/>
      <c r="AS246" s="129"/>
    </row>
    <row r="247" spans="1:45" ht="12.75" customHeight="1">
      <c r="A247" s="180"/>
      <c r="B247" s="180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  <c r="AA247" s="129"/>
      <c r="AB247" s="129"/>
      <c r="AC247" s="129"/>
      <c r="AD247" s="129"/>
      <c r="AE247" s="129"/>
      <c r="AF247" s="129"/>
      <c r="AG247" s="129"/>
      <c r="AH247" s="129"/>
      <c r="AI247" s="129"/>
      <c r="AJ247" s="129"/>
      <c r="AK247" s="129"/>
      <c r="AL247" s="129"/>
      <c r="AM247" s="129"/>
      <c r="AN247" s="129"/>
      <c r="AO247" s="129"/>
      <c r="AP247" s="129"/>
      <c r="AQ247" s="129"/>
      <c r="AR247" s="129"/>
      <c r="AS247" s="129"/>
    </row>
    <row r="248" spans="1:45" ht="12.75" customHeight="1">
      <c r="A248" s="180"/>
      <c r="B248" s="180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29"/>
      <c r="AA248" s="129"/>
      <c r="AB248" s="129"/>
      <c r="AC248" s="129"/>
      <c r="AD248" s="129"/>
      <c r="AE248" s="129"/>
      <c r="AF248" s="129"/>
      <c r="AG248" s="129"/>
      <c r="AH248" s="129"/>
      <c r="AI248" s="129"/>
      <c r="AJ248" s="129"/>
      <c r="AK248" s="129"/>
      <c r="AL248" s="129"/>
      <c r="AM248" s="129"/>
      <c r="AN248" s="129"/>
      <c r="AO248" s="129"/>
      <c r="AP248" s="129"/>
      <c r="AQ248" s="129"/>
      <c r="AR248" s="129"/>
      <c r="AS248" s="129"/>
    </row>
    <row r="249" spans="1:45" ht="12.75" customHeight="1">
      <c r="A249" s="180"/>
      <c r="B249" s="180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  <c r="Z249" s="129"/>
      <c r="AA249" s="129"/>
      <c r="AB249" s="129"/>
      <c r="AC249" s="129"/>
      <c r="AD249" s="129"/>
      <c r="AE249" s="129"/>
      <c r="AF249" s="129"/>
      <c r="AG249" s="129"/>
      <c r="AH249" s="129"/>
      <c r="AI249" s="129"/>
      <c r="AJ249" s="129"/>
      <c r="AK249" s="129"/>
      <c r="AL249" s="129"/>
      <c r="AM249" s="129"/>
      <c r="AN249" s="129"/>
      <c r="AO249" s="129"/>
      <c r="AP249" s="129"/>
      <c r="AQ249" s="129"/>
      <c r="AR249" s="129"/>
      <c r="AS249" s="129"/>
    </row>
    <row r="250" spans="1:45" ht="12.75" customHeight="1">
      <c r="A250" s="180"/>
      <c r="B250" s="180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  <c r="AA250" s="129"/>
      <c r="AB250" s="129"/>
      <c r="AC250" s="129"/>
      <c r="AD250" s="129"/>
      <c r="AE250" s="129"/>
      <c r="AF250" s="129"/>
      <c r="AG250" s="129"/>
      <c r="AH250" s="129"/>
      <c r="AI250" s="129"/>
      <c r="AJ250" s="129"/>
      <c r="AK250" s="129"/>
      <c r="AL250" s="129"/>
      <c r="AM250" s="129"/>
      <c r="AN250" s="129"/>
      <c r="AO250" s="129"/>
      <c r="AP250" s="129"/>
      <c r="AQ250" s="129"/>
      <c r="AR250" s="129"/>
      <c r="AS250" s="129"/>
    </row>
    <row r="251" spans="1:45" ht="12.75" customHeight="1">
      <c r="A251" s="180"/>
      <c r="B251" s="180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  <c r="Z251" s="129"/>
      <c r="AA251" s="129"/>
      <c r="AB251" s="129"/>
      <c r="AC251" s="129"/>
      <c r="AD251" s="129"/>
      <c r="AE251" s="129"/>
      <c r="AF251" s="129"/>
      <c r="AG251" s="129"/>
      <c r="AH251" s="129"/>
      <c r="AI251" s="129"/>
      <c r="AJ251" s="129"/>
      <c r="AK251" s="129"/>
      <c r="AL251" s="129"/>
      <c r="AM251" s="129"/>
      <c r="AN251" s="129"/>
      <c r="AO251" s="129"/>
      <c r="AP251" s="129"/>
      <c r="AQ251" s="129"/>
      <c r="AR251" s="129"/>
      <c r="AS251" s="129"/>
    </row>
    <row r="252" spans="1:45" ht="12.75" customHeight="1">
      <c r="A252" s="180"/>
      <c r="B252" s="180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  <c r="AA252" s="129"/>
      <c r="AB252" s="129"/>
      <c r="AC252" s="129"/>
      <c r="AD252" s="129"/>
      <c r="AE252" s="129"/>
      <c r="AF252" s="129"/>
      <c r="AG252" s="129"/>
      <c r="AH252" s="129"/>
      <c r="AI252" s="129"/>
      <c r="AJ252" s="129"/>
      <c r="AK252" s="129"/>
      <c r="AL252" s="129"/>
      <c r="AM252" s="129"/>
      <c r="AN252" s="129"/>
      <c r="AO252" s="129"/>
      <c r="AP252" s="129"/>
      <c r="AQ252" s="129"/>
      <c r="AR252" s="129"/>
      <c r="AS252" s="129"/>
    </row>
    <row r="253" spans="1:45" ht="12.75" customHeight="1">
      <c r="A253" s="180"/>
      <c r="B253" s="180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  <c r="Y253" s="129"/>
      <c r="Z253" s="129"/>
      <c r="AA253" s="129"/>
      <c r="AB253" s="129"/>
      <c r="AC253" s="129"/>
      <c r="AD253" s="129"/>
      <c r="AE253" s="129"/>
      <c r="AF253" s="129"/>
      <c r="AG253" s="129"/>
      <c r="AH253" s="129"/>
      <c r="AI253" s="129"/>
      <c r="AJ253" s="129"/>
      <c r="AK253" s="129"/>
      <c r="AL253" s="129"/>
      <c r="AM253" s="129"/>
      <c r="AN253" s="129"/>
      <c r="AO253" s="129"/>
      <c r="AP253" s="129"/>
      <c r="AQ253" s="129"/>
      <c r="AR253" s="129"/>
      <c r="AS253" s="129"/>
    </row>
    <row r="254" spans="1:45" ht="12.75" customHeight="1">
      <c r="A254" s="180"/>
      <c r="B254" s="180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  <c r="X254" s="129"/>
      <c r="Y254" s="129"/>
      <c r="Z254" s="129"/>
      <c r="AA254" s="129"/>
      <c r="AB254" s="129"/>
      <c r="AC254" s="129"/>
      <c r="AD254" s="129"/>
      <c r="AE254" s="129"/>
      <c r="AF254" s="129"/>
      <c r="AG254" s="129"/>
      <c r="AH254" s="129"/>
      <c r="AI254" s="129"/>
      <c r="AJ254" s="129"/>
      <c r="AK254" s="129"/>
      <c r="AL254" s="129"/>
      <c r="AM254" s="129"/>
      <c r="AN254" s="129"/>
      <c r="AO254" s="129"/>
      <c r="AP254" s="129"/>
      <c r="AQ254" s="129"/>
      <c r="AR254" s="129"/>
      <c r="AS254" s="129"/>
    </row>
    <row r="255" spans="1:45" ht="12.75" customHeight="1">
      <c r="A255" s="180"/>
      <c r="B255" s="180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  <c r="Z255" s="129"/>
      <c r="AA255" s="129"/>
      <c r="AB255" s="129"/>
      <c r="AC255" s="129"/>
      <c r="AD255" s="129"/>
      <c r="AE255" s="129"/>
      <c r="AF255" s="129"/>
      <c r="AG255" s="129"/>
      <c r="AH255" s="129"/>
      <c r="AI255" s="129"/>
      <c r="AJ255" s="129"/>
      <c r="AK255" s="129"/>
      <c r="AL255" s="129"/>
      <c r="AM255" s="129"/>
      <c r="AN255" s="129"/>
      <c r="AO255" s="129"/>
      <c r="AP255" s="129"/>
      <c r="AQ255" s="129"/>
      <c r="AR255" s="129"/>
      <c r="AS255" s="129"/>
    </row>
    <row r="256" spans="1:45" ht="12.75" customHeight="1">
      <c r="A256" s="180"/>
      <c r="B256" s="180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129"/>
      <c r="V256" s="129"/>
      <c r="W256" s="129"/>
      <c r="X256" s="129"/>
      <c r="Y256" s="129"/>
      <c r="Z256" s="129"/>
      <c r="AA256" s="129"/>
      <c r="AB256" s="129"/>
      <c r="AC256" s="129"/>
      <c r="AD256" s="129"/>
      <c r="AE256" s="129"/>
      <c r="AF256" s="129"/>
      <c r="AG256" s="129"/>
      <c r="AH256" s="129"/>
      <c r="AI256" s="129"/>
      <c r="AJ256" s="129"/>
      <c r="AK256" s="129"/>
      <c r="AL256" s="129"/>
      <c r="AM256" s="129"/>
      <c r="AN256" s="129"/>
      <c r="AO256" s="129"/>
      <c r="AP256" s="129"/>
      <c r="AQ256" s="129"/>
      <c r="AR256" s="129"/>
      <c r="AS256" s="129"/>
    </row>
    <row r="257" spans="1:45" ht="12.75" customHeight="1">
      <c r="A257" s="180"/>
      <c r="B257" s="180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  <c r="U257" s="129"/>
      <c r="V257" s="129"/>
      <c r="W257" s="129"/>
      <c r="X257" s="129"/>
      <c r="Y257" s="129"/>
      <c r="Z257" s="129"/>
      <c r="AA257" s="129"/>
      <c r="AB257" s="129"/>
      <c r="AC257" s="129"/>
      <c r="AD257" s="129"/>
      <c r="AE257" s="129"/>
      <c r="AF257" s="129"/>
      <c r="AG257" s="129"/>
      <c r="AH257" s="129"/>
      <c r="AI257" s="129"/>
      <c r="AJ257" s="129"/>
      <c r="AK257" s="129"/>
      <c r="AL257" s="129"/>
      <c r="AM257" s="129"/>
      <c r="AN257" s="129"/>
      <c r="AO257" s="129"/>
      <c r="AP257" s="129"/>
      <c r="AQ257" s="129"/>
      <c r="AR257" s="129"/>
      <c r="AS257" s="129"/>
    </row>
    <row r="258" spans="1:45" ht="12.75" customHeight="1">
      <c r="A258" s="180"/>
      <c r="B258" s="180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  <c r="Y258" s="129"/>
      <c r="Z258" s="129"/>
      <c r="AA258" s="129"/>
      <c r="AB258" s="129"/>
      <c r="AC258" s="129"/>
      <c r="AD258" s="129"/>
      <c r="AE258" s="129"/>
      <c r="AF258" s="129"/>
      <c r="AG258" s="129"/>
      <c r="AH258" s="129"/>
      <c r="AI258" s="129"/>
      <c r="AJ258" s="129"/>
      <c r="AK258" s="129"/>
      <c r="AL258" s="129"/>
      <c r="AM258" s="129"/>
      <c r="AN258" s="129"/>
      <c r="AO258" s="129"/>
      <c r="AP258" s="129"/>
      <c r="AQ258" s="129"/>
      <c r="AR258" s="129"/>
      <c r="AS258" s="129"/>
    </row>
    <row r="259" spans="1:45" ht="12.75" customHeight="1">
      <c r="A259" s="180"/>
      <c r="B259" s="180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  <c r="Y259" s="129"/>
      <c r="Z259" s="129"/>
      <c r="AA259" s="129"/>
      <c r="AB259" s="129"/>
      <c r="AC259" s="129"/>
      <c r="AD259" s="129"/>
      <c r="AE259" s="129"/>
      <c r="AF259" s="129"/>
      <c r="AG259" s="129"/>
      <c r="AH259" s="129"/>
      <c r="AI259" s="129"/>
      <c r="AJ259" s="129"/>
      <c r="AK259" s="129"/>
      <c r="AL259" s="129"/>
      <c r="AM259" s="129"/>
      <c r="AN259" s="129"/>
      <c r="AO259" s="129"/>
      <c r="AP259" s="129"/>
      <c r="AQ259" s="129"/>
      <c r="AR259" s="129"/>
      <c r="AS259" s="129"/>
    </row>
    <row r="260" spans="1:45" ht="12.75" customHeight="1">
      <c r="A260" s="180"/>
      <c r="B260" s="180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  <c r="V260" s="129"/>
      <c r="W260" s="129"/>
      <c r="X260" s="129"/>
      <c r="Y260" s="129"/>
      <c r="Z260" s="129"/>
      <c r="AA260" s="129"/>
      <c r="AB260" s="129"/>
      <c r="AC260" s="129"/>
      <c r="AD260" s="129"/>
      <c r="AE260" s="129"/>
      <c r="AF260" s="129"/>
      <c r="AG260" s="129"/>
      <c r="AH260" s="129"/>
      <c r="AI260" s="129"/>
      <c r="AJ260" s="129"/>
      <c r="AK260" s="129"/>
      <c r="AL260" s="129"/>
      <c r="AM260" s="129"/>
      <c r="AN260" s="129"/>
      <c r="AO260" s="129"/>
      <c r="AP260" s="129"/>
      <c r="AQ260" s="129"/>
      <c r="AR260" s="129"/>
      <c r="AS260" s="129"/>
    </row>
    <row r="261" spans="1:45" ht="12.75" customHeight="1">
      <c r="A261" s="180"/>
      <c r="B261" s="180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  <c r="Y261" s="129"/>
      <c r="Z261" s="129"/>
      <c r="AA261" s="129"/>
      <c r="AB261" s="129"/>
      <c r="AC261" s="129"/>
      <c r="AD261" s="129"/>
      <c r="AE261" s="129"/>
      <c r="AF261" s="129"/>
      <c r="AG261" s="129"/>
      <c r="AH261" s="129"/>
      <c r="AI261" s="129"/>
      <c r="AJ261" s="129"/>
      <c r="AK261" s="129"/>
      <c r="AL261" s="129"/>
      <c r="AM261" s="129"/>
      <c r="AN261" s="129"/>
      <c r="AO261" s="129"/>
      <c r="AP261" s="129"/>
      <c r="AQ261" s="129"/>
      <c r="AR261" s="129"/>
      <c r="AS261" s="129"/>
    </row>
    <row r="262" spans="1:45" ht="12.75" customHeight="1">
      <c r="A262" s="180"/>
      <c r="B262" s="180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29"/>
      <c r="Z262" s="129"/>
      <c r="AA262" s="129"/>
      <c r="AB262" s="129"/>
      <c r="AC262" s="129"/>
      <c r="AD262" s="129"/>
      <c r="AE262" s="129"/>
      <c r="AF262" s="129"/>
      <c r="AG262" s="129"/>
      <c r="AH262" s="129"/>
      <c r="AI262" s="129"/>
      <c r="AJ262" s="129"/>
      <c r="AK262" s="129"/>
      <c r="AL262" s="129"/>
      <c r="AM262" s="129"/>
      <c r="AN262" s="129"/>
      <c r="AO262" s="129"/>
      <c r="AP262" s="129"/>
      <c r="AQ262" s="129"/>
      <c r="AR262" s="129"/>
      <c r="AS262" s="129"/>
    </row>
    <row r="263" spans="1:45" ht="12.75" customHeight="1">
      <c r="A263" s="180"/>
      <c r="B263" s="180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  <c r="V263" s="129"/>
      <c r="W263" s="129"/>
      <c r="X263" s="129"/>
      <c r="Y263" s="129"/>
      <c r="Z263" s="129"/>
      <c r="AA263" s="129"/>
      <c r="AB263" s="129"/>
      <c r="AC263" s="129"/>
      <c r="AD263" s="129"/>
      <c r="AE263" s="129"/>
      <c r="AF263" s="129"/>
      <c r="AG263" s="129"/>
      <c r="AH263" s="129"/>
      <c r="AI263" s="129"/>
      <c r="AJ263" s="129"/>
      <c r="AK263" s="129"/>
      <c r="AL263" s="129"/>
      <c r="AM263" s="129"/>
      <c r="AN263" s="129"/>
      <c r="AO263" s="129"/>
      <c r="AP263" s="129"/>
      <c r="AQ263" s="129"/>
      <c r="AR263" s="129"/>
      <c r="AS263" s="129"/>
    </row>
    <row r="264" spans="1:45" ht="12.75" customHeight="1">
      <c r="A264" s="180"/>
      <c r="B264" s="180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129"/>
      <c r="V264" s="129"/>
      <c r="W264" s="129"/>
      <c r="X264" s="129"/>
      <c r="Y264" s="129"/>
      <c r="Z264" s="129"/>
      <c r="AA264" s="129"/>
      <c r="AB264" s="129"/>
      <c r="AC264" s="129"/>
      <c r="AD264" s="129"/>
      <c r="AE264" s="129"/>
      <c r="AF264" s="129"/>
      <c r="AG264" s="129"/>
      <c r="AH264" s="129"/>
      <c r="AI264" s="129"/>
      <c r="AJ264" s="129"/>
      <c r="AK264" s="129"/>
      <c r="AL264" s="129"/>
      <c r="AM264" s="129"/>
      <c r="AN264" s="129"/>
      <c r="AO264" s="129"/>
      <c r="AP264" s="129"/>
      <c r="AQ264" s="129"/>
      <c r="AR264" s="129"/>
      <c r="AS264" s="129"/>
    </row>
    <row r="265" spans="1:45" ht="12.75" customHeight="1">
      <c r="A265" s="180"/>
      <c r="B265" s="180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29"/>
      <c r="Z265" s="129"/>
      <c r="AA265" s="129"/>
      <c r="AB265" s="129"/>
      <c r="AC265" s="129"/>
      <c r="AD265" s="129"/>
      <c r="AE265" s="129"/>
      <c r="AF265" s="129"/>
      <c r="AG265" s="129"/>
      <c r="AH265" s="129"/>
      <c r="AI265" s="129"/>
      <c r="AJ265" s="129"/>
      <c r="AK265" s="129"/>
      <c r="AL265" s="129"/>
      <c r="AM265" s="129"/>
      <c r="AN265" s="129"/>
      <c r="AO265" s="129"/>
      <c r="AP265" s="129"/>
      <c r="AQ265" s="129"/>
      <c r="AR265" s="129"/>
      <c r="AS265" s="129"/>
    </row>
    <row r="266" spans="1:45" ht="12.75" customHeight="1">
      <c r="A266" s="180"/>
      <c r="B266" s="180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  <c r="V266" s="129"/>
      <c r="W266" s="129"/>
      <c r="X266" s="129"/>
      <c r="Y266" s="129"/>
      <c r="Z266" s="129"/>
      <c r="AA266" s="129"/>
      <c r="AB266" s="129"/>
      <c r="AC266" s="129"/>
      <c r="AD266" s="129"/>
      <c r="AE266" s="129"/>
      <c r="AF266" s="129"/>
      <c r="AG266" s="129"/>
      <c r="AH266" s="129"/>
      <c r="AI266" s="129"/>
      <c r="AJ266" s="129"/>
      <c r="AK266" s="129"/>
      <c r="AL266" s="129"/>
      <c r="AM266" s="129"/>
      <c r="AN266" s="129"/>
      <c r="AO266" s="129"/>
      <c r="AP266" s="129"/>
      <c r="AQ266" s="129"/>
      <c r="AR266" s="129"/>
      <c r="AS266" s="129"/>
    </row>
    <row r="267" spans="1:45" ht="12.75" customHeight="1">
      <c r="A267" s="180"/>
      <c r="B267" s="180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  <c r="U267" s="129"/>
      <c r="V267" s="129"/>
      <c r="W267" s="129"/>
      <c r="X267" s="129"/>
      <c r="Y267" s="129"/>
      <c r="Z267" s="129"/>
      <c r="AA267" s="129"/>
      <c r="AB267" s="129"/>
      <c r="AC267" s="129"/>
      <c r="AD267" s="129"/>
      <c r="AE267" s="129"/>
      <c r="AF267" s="129"/>
      <c r="AG267" s="129"/>
      <c r="AH267" s="129"/>
      <c r="AI267" s="129"/>
      <c r="AJ267" s="129"/>
      <c r="AK267" s="129"/>
      <c r="AL267" s="129"/>
      <c r="AM267" s="129"/>
      <c r="AN267" s="129"/>
      <c r="AO267" s="129"/>
      <c r="AP267" s="129"/>
      <c r="AQ267" s="129"/>
      <c r="AR267" s="129"/>
      <c r="AS267" s="129"/>
    </row>
    <row r="268" spans="1:45" ht="12.75" customHeight="1">
      <c r="A268" s="180"/>
      <c r="B268" s="180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129"/>
      <c r="V268" s="129"/>
      <c r="W268" s="129"/>
      <c r="X268" s="129"/>
      <c r="Y268" s="129"/>
      <c r="Z268" s="129"/>
      <c r="AA268" s="129"/>
      <c r="AB268" s="129"/>
      <c r="AC268" s="129"/>
      <c r="AD268" s="129"/>
      <c r="AE268" s="129"/>
      <c r="AF268" s="129"/>
      <c r="AG268" s="129"/>
      <c r="AH268" s="129"/>
      <c r="AI268" s="129"/>
      <c r="AJ268" s="129"/>
      <c r="AK268" s="129"/>
      <c r="AL268" s="129"/>
      <c r="AM268" s="129"/>
      <c r="AN268" s="129"/>
      <c r="AO268" s="129"/>
      <c r="AP268" s="129"/>
      <c r="AQ268" s="129"/>
      <c r="AR268" s="129"/>
      <c r="AS268" s="129"/>
    </row>
    <row r="269" spans="1:45" ht="12.75" customHeight="1">
      <c r="A269" s="180"/>
      <c r="B269" s="180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  <c r="Y269" s="129"/>
      <c r="Z269" s="129"/>
      <c r="AA269" s="129"/>
      <c r="AB269" s="129"/>
      <c r="AC269" s="129"/>
      <c r="AD269" s="129"/>
      <c r="AE269" s="129"/>
      <c r="AF269" s="129"/>
      <c r="AG269" s="129"/>
      <c r="AH269" s="129"/>
      <c r="AI269" s="129"/>
      <c r="AJ269" s="129"/>
      <c r="AK269" s="129"/>
      <c r="AL269" s="129"/>
      <c r="AM269" s="129"/>
      <c r="AN269" s="129"/>
      <c r="AO269" s="129"/>
      <c r="AP269" s="129"/>
      <c r="AQ269" s="129"/>
      <c r="AR269" s="129"/>
      <c r="AS269" s="129"/>
    </row>
    <row r="270" spans="1:45" ht="12.75" customHeight="1">
      <c r="A270" s="180"/>
      <c r="B270" s="180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  <c r="AA270" s="129"/>
      <c r="AB270" s="129"/>
      <c r="AC270" s="129"/>
      <c r="AD270" s="129"/>
      <c r="AE270" s="129"/>
      <c r="AF270" s="129"/>
      <c r="AG270" s="129"/>
      <c r="AH270" s="129"/>
      <c r="AI270" s="129"/>
      <c r="AJ270" s="129"/>
      <c r="AK270" s="129"/>
      <c r="AL270" s="129"/>
      <c r="AM270" s="129"/>
      <c r="AN270" s="129"/>
      <c r="AO270" s="129"/>
      <c r="AP270" s="129"/>
      <c r="AQ270" s="129"/>
      <c r="AR270" s="129"/>
      <c r="AS270" s="129"/>
    </row>
    <row r="271" spans="1:45" ht="12.75" customHeight="1">
      <c r="A271" s="180"/>
      <c r="B271" s="180"/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  <c r="AA271" s="129"/>
      <c r="AB271" s="129"/>
      <c r="AC271" s="129"/>
      <c r="AD271" s="129"/>
      <c r="AE271" s="129"/>
      <c r="AF271" s="129"/>
      <c r="AG271" s="129"/>
      <c r="AH271" s="129"/>
      <c r="AI271" s="129"/>
      <c r="AJ271" s="129"/>
      <c r="AK271" s="129"/>
      <c r="AL271" s="129"/>
      <c r="AM271" s="129"/>
      <c r="AN271" s="129"/>
      <c r="AO271" s="129"/>
      <c r="AP271" s="129"/>
      <c r="AQ271" s="129"/>
      <c r="AR271" s="129"/>
      <c r="AS271" s="129"/>
    </row>
    <row r="272" spans="1:45" ht="12.75" customHeight="1">
      <c r="A272" s="180"/>
      <c r="B272" s="180"/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29"/>
      <c r="Z272" s="129"/>
      <c r="AA272" s="129"/>
      <c r="AB272" s="129"/>
      <c r="AC272" s="129"/>
      <c r="AD272" s="129"/>
      <c r="AE272" s="129"/>
      <c r="AF272" s="129"/>
      <c r="AG272" s="129"/>
      <c r="AH272" s="129"/>
      <c r="AI272" s="129"/>
      <c r="AJ272" s="129"/>
      <c r="AK272" s="129"/>
      <c r="AL272" s="129"/>
      <c r="AM272" s="129"/>
      <c r="AN272" s="129"/>
      <c r="AO272" s="129"/>
      <c r="AP272" s="129"/>
      <c r="AQ272" s="129"/>
      <c r="AR272" s="129"/>
      <c r="AS272" s="129"/>
    </row>
    <row r="273" spans="1:45" ht="12.75" customHeight="1">
      <c r="A273" s="180"/>
      <c r="B273" s="180"/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  <c r="Y273" s="129"/>
      <c r="Z273" s="129"/>
      <c r="AA273" s="129"/>
      <c r="AB273" s="129"/>
      <c r="AC273" s="129"/>
      <c r="AD273" s="129"/>
      <c r="AE273" s="129"/>
      <c r="AF273" s="129"/>
      <c r="AG273" s="129"/>
      <c r="AH273" s="129"/>
      <c r="AI273" s="129"/>
      <c r="AJ273" s="129"/>
      <c r="AK273" s="129"/>
      <c r="AL273" s="129"/>
      <c r="AM273" s="129"/>
      <c r="AN273" s="129"/>
      <c r="AO273" s="129"/>
      <c r="AP273" s="129"/>
      <c r="AQ273" s="129"/>
      <c r="AR273" s="129"/>
      <c r="AS273" s="129"/>
    </row>
    <row r="274" spans="1:45" ht="12.75" customHeight="1">
      <c r="A274" s="180"/>
      <c r="B274" s="180"/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129"/>
      <c r="V274" s="129"/>
      <c r="W274" s="129"/>
      <c r="X274" s="129"/>
      <c r="Y274" s="129"/>
      <c r="Z274" s="129"/>
      <c r="AA274" s="129"/>
      <c r="AB274" s="129"/>
      <c r="AC274" s="129"/>
      <c r="AD274" s="129"/>
      <c r="AE274" s="129"/>
      <c r="AF274" s="129"/>
      <c r="AG274" s="129"/>
      <c r="AH274" s="129"/>
      <c r="AI274" s="129"/>
      <c r="AJ274" s="129"/>
      <c r="AK274" s="129"/>
      <c r="AL274" s="129"/>
      <c r="AM274" s="129"/>
      <c r="AN274" s="129"/>
      <c r="AO274" s="129"/>
      <c r="AP274" s="129"/>
      <c r="AQ274" s="129"/>
      <c r="AR274" s="129"/>
      <c r="AS274" s="129"/>
    </row>
    <row r="275" spans="1:45" ht="12.75" customHeight="1">
      <c r="A275" s="180"/>
      <c r="B275" s="180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  <c r="Y275" s="129"/>
      <c r="Z275" s="129"/>
      <c r="AA275" s="129"/>
      <c r="AB275" s="129"/>
      <c r="AC275" s="129"/>
      <c r="AD275" s="129"/>
      <c r="AE275" s="129"/>
      <c r="AF275" s="129"/>
      <c r="AG275" s="129"/>
      <c r="AH275" s="129"/>
      <c r="AI275" s="129"/>
      <c r="AJ275" s="129"/>
      <c r="AK275" s="129"/>
      <c r="AL275" s="129"/>
      <c r="AM275" s="129"/>
      <c r="AN275" s="129"/>
      <c r="AO275" s="129"/>
      <c r="AP275" s="129"/>
      <c r="AQ275" s="129"/>
      <c r="AR275" s="129"/>
      <c r="AS275" s="129"/>
    </row>
    <row r="276" spans="1:45" ht="12.75" customHeight="1">
      <c r="A276" s="180"/>
      <c r="B276" s="180"/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  <c r="U276" s="129"/>
      <c r="V276" s="129"/>
      <c r="W276" s="129"/>
      <c r="X276" s="129"/>
      <c r="Y276" s="129"/>
      <c r="Z276" s="129"/>
      <c r="AA276" s="129"/>
      <c r="AB276" s="129"/>
      <c r="AC276" s="129"/>
      <c r="AD276" s="129"/>
      <c r="AE276" s="129"/>
      <c r="AF276" s="129"/>
      <c r="AG276" s="129"/>
      <c r="AH276" s="129"/>
      <c r="AI276" s="129"/>
      <c r="AJ276" s="129"/>
      <c r="AK276" s="129"/>
      <c r="AL276" s="129"/>
      <c r="AM276" s="129"/>
      <c r="AN276" s="129"/>
      <c r="AO276" s="129"/>
      <c r="AP276" s="129"/>
      <c r="AQ276" s="129"/>
      <c r="AR276" s="129"/>
      <c r="AS276" s="129"/>
    </row>
    <row r="277" spans="1:45" ht="12.75" customHeight="1">
      <c r="A277" s="180"/>
      <c r="B277" s="180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  <c r="AA277" s="129"/>
      <c r="AB277" s="129"/>
      <c r="AC277" s="129"/>
      <c r="AD277" s="129"/>
      <c r="AE277" s="129"/>
      <c r="AF277" s="129"/>
      <c r="AG277" s="129"/>
      <c r="AH277" s="129"/>
      <c r="AI277" s="129"/>
      <c r="AJ277" s="129"/>
      <c r="AK277" s="129"/>
      <c r="AL277" s="129"/>
      <c r="AM277" s="129"/>
      <c r="AN277" s="129"/>
      <c r="AO277" s="129"/>
      <c r="AP277" s="129"/>
      <c r="AQ277" s="129"/>
      <c r="AR277" s="129"/>
      <c r="AS277" s="129"/>
    </row>
    <row r="278" spans="1:45" ht="12.75" customHeight="1">
      <c r="A278" s="180"/>
      <c r="B278" s="180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  <c r="AA278" s="129"/>
      <c r="AB278" s="129"/>
      <c r="AC278" s="129"/>
      <c r="AD278" s="129"/>
      <c r="AE278" s="129"/>
      <c r="AF278" s="129"/>
      <c r="AG278" s="129"/>
      <c r="AH278" s="129"/>
      <c r="AI278" s="129"/>
      <c r="AJ278" s="129"/>
      <c r="AK278" s="129"/>
      <c r="AL278" s="129"/>
      <c r="AM278" s="129"/>
      <c r="AN278" s="129"/>
      <c r="AO278" s="129"/>
      <c r="AP278" s="129"/>
      <c r="AQ278" s="129"/>
      <c r="AR278" s="129"/>
      <c r="AS278" s="129"/>
    </row>
    <row r="279" spans="1:45" ht="12.75" customHeight="1">
      <c r="A279" s="180"/>
      <c r="B279" s="180"/>
      <c r="C279" s="129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29"/>
      <c r="Z279" s="129"/>
      <c r="AA279" s="129"/>
      <c r="AB279" s="129"/>
      <c r="AC279" s="129"/>
      <c r="AD279" s="129"/>
      <c r="AE279" s="129"/>
      <c r="AF279" s="129"/>
      <c r="AG279" s="129"/>
      <c r="AH279" s="129"/>
      <c r="AI279" s="129"/>
      <c r="AJ279" s="129"/>
      <c r="AK279" s="129"/>
      <c r="AL279" s="129"/>
      <c r="AM279" s="129"/>
      <c r="AN279" s="129"/>
      <c r="AO279" s="129"/>
      <c r="AP279" s="129"/>
      <c r="AQ279" s="129"/>
      <c r="AR279" s="129"/>
      <c r="AS279" s="129"/>
    </row>
    <row r="280" spans="1:45" ht="12.75" customHeight="1">
      <c r="A280" s="180"/>
      <c r="B280" s="180"/>
      <c r="C280" s="129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  <c r="V280" s="129"/>
      <c r="W280" s="129"/>
      <c r="X280" s="129"/>
      <c r="Y280" s="129"/>
      <c r="Z280" s="129"/>
      <c r="AA280" s="129"/>
      <c r="AB280" s="129"/>
      <c r="AC280" s="129"/>
      <c r="AD280" s="129"/>
      <c r="AE280" s="129"/>
      <c r="AF280" s="129"/>
      <c r="AG280" s="129"/>
      <c r="AH280" s="129"/>
      <c r="AI280" s="129"/>
      <c r="AJ280" s="129"/>
      <c r="AK280" s="129"/>
      <c r="AL280" s="129"/>
      <c r="AM280" s="129"/>
      <c r="AN280" s="129"/>
      <c r="AO280" s="129"/>
      <c r="AP280" s="129"/>
      <c r="AQ280" s="129"/>
      <c r="AR280" s="129"/>
      <c r="AS280" s="129"/>
    </row>
    <row r="281" spans="1:45" ht="12.75" customHeight="1">
      <c r="A281" s="180"/>
      <c r="B281" s="180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  <c r="Y281" s="129"/>
      <c r="Z281" s="129"/>
      <c r="AA281" s="129"/>
      <c r="AB281" s="129"/>
      <c r="AC281" s="129"/>
      <c r="AD281" s="129"/>
      <c r="AE281" s="129"/>
      <c r="AF281" s="129"/>
      <c r="AG281" s="129"/>
      <c r="AH281" s="129"/>
      <c r="AI281" s="129"/>
      <c r="AJ281" s="129"/>
      <c r="AK281" s="129"/>
      <c r="AL281" s="129"/>
      <c r="AM281" s="129"/>
      <c r="AN281" s="129"/>
      <c r="AO281" s="129"/>
      <c r="AP281" s="129"/>
      <c r="AQ281" s="129"/>
      <c r="AR281" s="129"/>
      <c r="AS281" s="129"/>
    </row>
    <row r="282" spans="1:45" ht="12.75" customHeight="1">
      <c r="A282" s="180"/>
      <c r="B282" s="180"/>
      <c r="C282" s="129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29"/>
      <c r="Z282" s="129"/>
      <c r="AA282" s="129"/>
      <c r="AB282" s="129"/>
      <c r="AC282" s="129"/>
      <c r="AD282" s="129"/>
      <c r="AE282" s="129"/>
      <c r="AF282" s="129"/>
      <c r="AG282" s="129"/>
      <c r="AH282" s="129"/>
      <c r="AI282" s="129"/>
      <c r="AJ282" s="129"/>
      <c r="AK282" s="129"/>
      <c r="AL282" s="129"/>
      <c r="AM282" s="129"/>
      <c r="AN282" s="129"/>
      <c r="AO282" s="129"/>
      <c r="AP282" s="129"/>
      <c r="AQ282" s="129"/>
      <c r="AR282" s="129"/>
      <c r="AS282" s="129"/>
    </row>
    <row r="283" spans="1:45" ht="12.75" customHeight="1">
      <c r="A283" s="180"/>
      <c r="B283" s="180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29"/>
      <c r="Z283" s="129"/>
      <c r="AA283" s="129"/>
      <c r="AB283" s="129"/>
      <c r="AC283" s="129"/>
      <c r="AD283" s="129"/>
      <c r="AE283" s="129"/>
      <c r="AF283" s="129"/>
      <c r="AG283" s="129"/>
      <c r="AH283" s="129"/>
      <c r="AI283" s="129"/>
      <c r="AJ283" s="129"/>
      <c r="AK283" s="129"/>
      <c r="AL283" s="129"/>
      <c r="AM283" s="129"/>
      <c r="AN283" s="129"/>
      <c r="AO283" s="129"/>
      <c r="AP283" s="129"/>
      <c r="AQ283" s="129"/>
      <c r="AR283" s="129"/>
      <c r="AS283" s="129"/>
    </row>
    <row r="284" spans="1:45" ht="12.75" customHeight="1">
      <c r="A284" s="180"/>
      <c r="B284" s="180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  <c r="Z284" s="129"/>
      <c r="AA284" s="129"/>
      <c r="AB284" s="129"/>
      <c r="AC284" s="129"/>
      <c r="AD284" s="129"/>
      <c r="AE284" s="129"/>
      <c r="AF284" s="129"/>
      <c r="AG284" s="129"/>
      <c r="AH284" s="129"/>
      <c r="AI284" s="129"/>
      <c r="AJ284" s="129"/>
      <c r="AK284" s="129"/>
      <c r="AL284" s="129"/>
      <c r="AM284" s="129"/>
      <c r="AN284" s="129"/>
      <c r="AO284" s="129"/>
      <c r="AP284" s="129"/>
      <c r="AQ284" s="129"/>
      <c r="AR284" s="129"/>
      <c r="AS284" s="129"/>
    </row>
    <row r="285" spans="1:45" ht="12.75" customHeight="1">
      <c r="A285" s="180"/>
      <c r="B285" s="180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  <c r="Y285" s="129"/>
      <c r="Z285" s="129"/>
      <c r="AA285" s="129"/>
      <c r="AB285" s="129"/>
      <c r="AC285" s="129"/>
      <c r="AD285" s="129"/>
      <c r="AE285" s="129"/>
      <c r="AF285" s="129"/>
      <c r="AG285" s="129"/>
      <c r="AH285" s="129"/>
      <c r="AI285" s="129"/>
      <c r="AJ285" s="129"/>
      <c r="AK285" s="129"/>
      <c r="AL285" s="129"/>
      <c r="AM285" s="129"/>
      <c r="AN285" s="129"/>
      <c r="AO285" s="129"/>
      <c r="AP285" s="129"/>
      <c r="AQ285" s="129"/>
      <c r="AR285" s="129"/>
      <c r="AS285" s="129"/>
    </row>
    <row r="286" spans="1:45" ht="12.75" customHeight="1">
      <c r="A286" s="180"/>
      <c r="B286" s="180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29"/>
      <c r="AA286" s="129"/>
      <c r="AB286" s="129"/>
      <c r="AC286" s="129"/>
      <c r="AD286" s="129"/>
      <c r="AE286" s="129"/>
      <c r="AF286" s="129"/>
      <c r="AG286" s="129"/>
      <c r="AH286" s="129"/>
      <c r="AI286" s="129"/>
      <c r="AJ286" s="129"/>
      <c r="AK286" s="129"/>
      <c r="AL286" s="129"/>
      <c r="AM286" s="129"/>
      <c r="AN286" s="129"/>
      <c r="AO286" s="129"/>
      <c r="AP286" s="129"/>
      <c r="AQ286" s="129"/>
      <c r="AR286" s="129"/>
      <c r="AS286" s="129"/>
    </row>
    <row r="287" spans="1:45" ht="12.75" customHeight="1">
      <c r="A287" s="180"/>
      <c r="B287" s="180"/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  <c r="Z287" s="129"/>
      <c r="AA287" s="129"/>
      <c r="AB287" s="129"/>
      <c r="AC287" s="129"/>
      <c r="AD287" s="129"/>
      <c r="AE287" s="129"/>
      <c r="AF287" s="129"/>
      <c r="AG287" s="129"/>
      <c r="AH287" s="129"/>
      <c r="AI287" s="129"/>
      <c r="AJ287" s="129"/>
      <c r="AK287" s="129"/>
      <c r="AL287" s="129"/>
      <c r="AM287" s="129"/>
      <c r="AN287" s="129"/>
      <c r="AO287" s="129"/>
      <c r="AP287" s="129"/>
      <c r="AQ287" s="129"/>
      <c r="AR287" s="129"/>
      <c r="AS287" s="129"/>
    </row>
    <row r="288" spans="1:45" ht="12.75" customHeight="1">
      <c r="A288" s="180"/>
      <c r="B288" s="180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  <c r="AA288" s="129"/>
      <c r="AB288" s="129"/>
      <c r="AC288" s="129"/>
      <c r="AD288" s="129"/>
      <c r="AE288" s="129"/>
      <c r="AF288" s="129"/>
      <c r="AG288" s="129"/>
      <c r="AH288" s="129"/>
      <c r="AI288" s="129"/>
      <c r="AJ288" s="129"/>
      <c r="AK288" s="129"/>
      <c r="AL288" s="129"/>
      <c r="AM288" s="129"/>
      <c r="AN288" s="129"/>
      <c r="AO288" s="129"/>
      <c r="AP288" s="129"/>
      <c r="AQ288" s="129"/>
      <c r="AR288" s="129"/>
      <c r="AS288" s="129"/>
    </row>
    <row r="289" spans="1:45" ht="12.75" customHeight="1">
      <c r="A289" s="180"/>
      <c r="B289" s="180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29"/>
      <c r="Z289" s="129"/>
      <c r="AA289" s="129"/>
      <c r="AB289" s="129"/>
      <c r="AC289" s="129"/>
      <c r="AD289" s="129"/>
      <c r="AE289" s="129"/>
      <c r="AF289" s="129"/>
      <c r="AG289" s="129"/>
      <c r="AH289" s="129"/>
      <c r="AI289" s="129"/>
      <c r="AJ289" s="129"/>
      <c r="AK289" s="129"/>
      <c r="AL289" s="129"/>
      <c r="AM289" s="129"/>
      <c r="AN289" s="129"/>
      <c r="AO289" s="129"/>
      <c r="AP289" s="129"/>
      <c r="AQ289" s="129"/>
      <c r="AR289" s="129"/>
      <c r="AS289" s="129"/>
    </row>
    <row r="290" spans="1:45" ht="12.75" customHeight="1">
      <c r="A290" s="180"/>
      <c r="B290" s="180"/>
      <c r="C290" s="129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  <c r="Y290" s="129"/>
      <c r="Z290" s="129"/>
      <c r="AA290" s="129"/>
      <c r="AB290" s="129"/>
      <c r="AC290" s="129"/>
      <c r="AD290" s="129"/>
      <c r="AE290" s="129"/>
      <c r="AF290" s="129"/>
      <c r="AG290" s="129"/>
      <c r="AH290" s="129"/>
      <c r="AI290" s="129"/>
      <c r="AJ290" s="129"/>
      <c r="AK290" s="129"/>
      <c r="AL290" s="129"/>
      <c r="AM290" s="129"/>
      <c r="AN290" s="129"/>
      <c r="AO290" s="129"/>
      <c r="AP290" s="129"/>
      <c r="AQ290" s="129"/>
      <c r="AR290" s="129"/>
      <c r="AS290" s="129"/>
    </row>
    <row r="291" spans="1:45" ht="12.75" customHeight="1">
      <c r="A291" s="180"/>
      <c r="B291" s="180"/>
      <c r="C291" s="129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  <c r="Y291" s="129"/>
      <c r="Z291" s="129"/>
      <c r="AA291" s="129"/>
      <c r="AB291" s="129"/>
      <c r="AC291" s="129"/>
      <c r="AD291" s="129"/>
      <c r="AE291" s="129"/>
      <c r="AF291" s="129"/>
      <c r="AG291" s="129"/>
      <c r="AH291" s="129"/>
      <c r="AI291" s="129"/>
      <c r="AJ291" s="129"/>
      <c r="AK291" s="129"/>
      <c r="AL291" s="129"/>
      <c r="AM291" s="129"/>
      <c r="AN291" s="129"/>
      <c r="AO291" s="129"/>
      <c r="AP291" s="129"/>
      <c r="AQ291" s="129"/>
      <c r="AR291" s="129"/>
      <c r="AS291" s="129"/>
    </row>
    <row r="292" spans="1:45" ht="12.75" customHeight="1">
      <c r="A292" s="180"/>
      <c r="B292" s="180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  <c r="Y292" s="129"/>
      <c r="Z292" s="129"/>
      <c r="AA292" s="129"/>
      <c r="AB292" s="129"/>
      <c r="AC292" s="129"/>
      <c r="AD292" s="129"/>
      <c r="AE292" s="129"/>
      <c r="AF292" s="129"/>
      <c r="AG292" s="129"/>
      <c r="AH292" s="129"/>
      <c r="AI292" s="129"/>
      <c r="AJ292" s="129"/>
      <c r="AK292" s="129"/>
      <c r="AL292" s="129"/>
      <c r="AM292" s="129"/>
      <c r="AN292" s="129"/>
      <c r="AO292" s="129"/>
      <c r="AP292" s="129"/>
      <c r="AQ292" s="129"/>
      <c r="AR292" s="129"/>
      <c r="AS292" s="129"/>
    </row>
    <row r="293" spans="1:45" ht="12.75" customHeight="1">
      <c r="A293" s="180"/>
      <c r="B293" s="180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29"/>
      <c r="Z293" s="129"/>
      <c r="AA293" s="129"/>
      <c r="AB293" s="129"/>
      <c r="AC293" s="129"/>
      <c r="AD293" s="129"/>
      <c r="AE293" s="129"/>
      <c r="AF293" s="129"/>
      <c r="AG293" s="129"/>
      <c r="AH293" s="129"/>
      <c r="AI293" s="129"/>
      <c r="AJ293" s="129"/>
      <c r="AK293" s="129"/>
      <c r="AL293" s="129"/>
      <c r="AM293" s="129"/>
      <c r="AN293" s="129"/>
      <c r="AO293" s="129"/>
      <c r="AP293" s="129"/>
      <c r="AQ293" s="129"/>
      <c r="AR293" s="129"/>
      <c r="AS293" s="129"/>
    </row>
    <row r="294" spans="1:45" ht="12.75" customHeight="1">
      <c r="A294" s="180"/>
      <c r="B294" s="180"/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  <c r="Y294" s="129"/>
      <c r="Z294" s="129"/>
      <c r="AA294" s="129"/>
      <c r="AB294" s="129"/>
      <c r="AC294" s="129"/>
      <c r="AD294" s="129"/>
      <c r="AE294" s="129"/>
      <c r="AF294" s="129"/>
      <c r="AG294" s="129"/>
      <c r="AH294" s="129"/>
      <c r="AI294" s="129"/>
      <c r="AJ294" s="129"/>
      <c r="AK294" s="129"/>
      <c r="AL294" s="129"/>
      <c r="AM294" s="129"/>
      <c r="AN294" s="129"/>
      <c r="AO294" s="129"/>
      <c r="AP294" s="129"/>
      <c r="AQ294" s="129"/>
      <c r="AR294" s="129"/>
      <c r="AS294" s="129"/>
    </row>
    <row r="295" spans="1:45" ht="12.75" customHeight="1">
      <c r="A295" s="180"/>
      <c r="B295" s="180"/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29"/>
      <c r="Z295" s="129"/>
      <c r="AA295" s="129"/>
      <c r="AB295" s="129"/>
      <c r="AC295" s="129"/>
      <c r="AD295" s="129"/>
      <c r="AE295" s="129"/>
      <c r="AF295" s="129"/>
      <c r="AG295" s="129"/>
      <c r="AH295" s="129"/>
      <c r="AI295" s="129"/>
      <c r="AJ295" s="129"/>
      <c r="AK295" s="129"/>
      <c r="AL295" s="129"/>
      <c r="AM295" s="129"/>
      <c r="AN295" s="129"/>
      <c r="AO295" s="129"/>
      <c r="AP295" s="129"/>
      <c r="AQ295" s="129"/>
      <c r="AR295" s="129"/>
      <c r="AS295" s="129"/>
    </row>
    <row r="296" spans="1:45" ht="12.75" customHeight="1">
      <c r="A296" s="180"/>
      <c r="B296" s="180"/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  <c r="Z296" s="129"/>
      <c r="AA296" s="129"/>
      <c r="AB296" s="129"/>
      <c r="AC296" s="129"/>
      <c r="AD296" s="129"/>
      <c r="AE296" s="129"/>
      <c r="AF296" s="129"/>
      <c r="AG296" s="129"/>
      <c r="AH296" s="129"/>
      <c r="AI296" s="129"/>
      <c r="AJ296" s="129"/>
      <c r="AK296" s="129"/>
      <c r="AL296" s="129"/>
      <c r="AM296" s="129"/>
      <c r="AN296" s="129"/>
      <c r="AO296" s="129"/>
      <c r="AP296" s="129"/>
      <c r="AQ296" s="129"/>
      <c r="AR296" s="129"/>
      <c r="AS296" s="129"/>
    </row>
    <row r="297" spans="1:45" ht="12.75" customHeight="1">
      <c r="A297" s="180"/>
      <c r="B297" s="180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29"/>
      <c r="Z297" s="129"/>
      <c r="AA297" s="129"/>
      <c r="AB297" s="129"/>
      <c r="AC297" s="129"/>
      <c r="AD297" s="129"/>
      <c r="AE297" s="129"/>
      <c r="AF297" s="129"/>
      <c r="AG297" s="129"/>
      <c r="AH297" s="129"/>
      <c r="AI297" s="129"/>
      <c r="AJ297" s="129"/>
      <c r="AK297" s="129"/>
      <c r="AL297" s="129"/>
      <c r="AM297" s="129"/>
      <c r="AN297" s="129"/>
      <c r="AO297" s="129"/>
      <c r="AP297" s="129"/>
      <c r="AQ297" s="129"/>
      <c r="AR297" s="129"/>
      <c r="AS297" s="129"/>
    </row>
    <row r="298" spans="1:45" ht="12.75" customHeight="1">
      <c r="A298" s="180"/>
      <c r="B298" s="180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  <c r="AA298" s="129"/>
      <c r="AB298" s="129"/>
      <c r="AC298" s="129"/>
      <c r="AD298" s="129"/>
      <c r="AE298" s="129"/>
      <c r="AF298" s="129"/>
      <c r="AG298" s="129"/>
      <c r="AH298" s="129"/>
      <c r="AI298" s="129"/>
      <c r="AJ298" s="129"/>
      <c r="AK298" s="129"/>
      <c r="AL298" s="129"/>
      <c r="AM298" s="129"/>
      <c r="AN298" s="129"/>
      <c r="AO298" s="129"/>
      <c r="AP298" s="129"/>
      <c r="AQ298" s="129"/>
      <c r="AR298" s="129"/>
      <c r="AS298" s="129"/>
    </row>
    <row r="299" spans="1:45" ht="12.75" customHeight="1">
      <c r="A299" s="180"/>
      <c r="B299" s="180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  <c r="Y299" s="129"/>
      <c r="Z299" s="129"/>
      <c r="AA299" s="129"/>
      <c r="AB299" s="129"/>
      <c r="AC299" s="129"/>
      <c r="AD299" s="129"/>
      <c r="AE299" s="129"/>
      <c r="AF299" s="129"/>
      <c r="AG299" s="129"/>
      <c r="AH299" s="129"/>
      <c r="AI299" s="129"/>
      <c r="AJ299" s="129"/>
      <c r="AK299" s="129"/>
      <c r="AL299" s="129"/>
      <c r="AM299" s="129"/>
      <c r="AN299" s="129"/>
      <c r="AO299" s="129"/>
      <c r="AP299" s="129"/>
      <c r="AQ299" s="129"/>
      <c r="AR299" s="129"/>
      <c r="AS299" s="129"/>
    </row>
    <row r="300" spans="1:45" ht="12.75" customHeight="1">
      <c r="A300" s="180"/>
      <c r="B300" s="180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  <c r="AA300" s="129"/>
      <c r="AB300" s="129"/>
      <c r="AC300" s="129"/>
      <c r="AD300" s="129"/>
      <c r="AE300" s="129"/>
      <c r="AF300" s="129"/>
      <c r="AG300" s="129"/>
      <c r="AH300" s="129"/>
      <c r="AI300" s="129"/>
      <c r="AJ300" s="129"/>
      <c r="AK300" s="129"/>
      <c r="AL300" s="129"/>
      <c r="AM300" s="129"/>
      <c r="AN300" s="129"/>
      <c r="AO300" s="129"/>
      <c r="AP300" s="129"/>
      <c r="AQ300" s="129"/>
      <c r="AR300" s="129"/>
      <c r="AS300" s="129"/>
    </row>
    <row r="301" spans="1:45" ht="12.75" customHeight="1">
      <c r="A301" s="180"/>
      <c r="B301" s="180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29"/>
      <c r="Z301" s="129"/>
      <c r="AA301" s="129"/>
      <c r="AB301" s="129"/>
      <c r="AC301" s="129"/>
      <c r="AD301" s="129"/>
      <c r="AE301" s="129"/>
      <c r="AF301" s="129"/>
      <c r="AG301" s="129"/>
      <c r="AH301" s="129"/>
      <c r="AI301" s="129"/>
      <c r="AJ301" s="129"/>
      <c r="AK301" s="129"/>
      <c r="AL301" s="129"/>
      <c r="AM301" s="129"/>
      <c r="AN301" s="129"/>
      <c r="AO301" s="129"/>
      <c r="AP301" s="129"/>
      <c r="AQ301" s="129"/>
      <c r="AR301" s="129"/>
      <c r="AS301" s="129"/>
    </row>
    <row r="302" spans="1:45" ht="12.75" customHeight="1">
      <c r="A302" s="180"/>
      <c r="B302" s="180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  <c r="Y302" s="129"/>
      <c r="Z302" s="129"/>
      <c r="AA302" s="129"/>
      <c r="AB302" s="129"/>
      <c r="AC302" s="129"/>
      <c r="AD302" s="129"/>
      <c r="AE302" s="129"/>
      <c r="AF302" s="129"/>
      <c r="AG302" s="129"/>
      <c r="AH302" s="129"/>
      <c r="AI302" s="129"/>
      <c r="AJ302" s="129"/>
      <c r="AK302" s="129"/>
      <c r="AL302" s="129"/>
      <c r="AM302" s="129"/>
      <c r="AN302" s="129"/>
      <c r="AO302" s="129"/>
      <c r="AP302" s="129"/>
      <c r="AQ302" s="129"/>
      <c r="AR302" s="129"/>
      <c r="AS302" s="129"/>
    </row>
    <row r="303" spans="1:45" ht="12.75" customHeight="1">
      <c r="A303" s="180"/>
      <c r="B303" s="180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  <c r="Y303" s="129"/>
      <c r="Z303" s="129"/>
      <c r="AA303" s="129"/>
      <c r="AB303" s="129"/>
      <c r="AC303" s="129"/>
      <c r="AD303" s="129"/>
      <c r="AE303" s="129"/>
      <c r="AF303" s="129"/>
      <c r="AG303" s="129"/>
      <c r="AH303" s="129"/>
      <c r="AI303" s="129"/>
      <c r="AJ303" s="129"/>
      <c r="AK303" s="129"/>
      <c r="AL303" s="129"/>
      <c r="AM303" s="129"/>
      <c r="AN303" s="129"/>
      <c r="AO303" s="129"/>
      <c r="AP303" s="129"/>
      <c r="AQ303" s="129"/>
      <c r="AR303" s="129"/>
      <c r="AS303" s="129"/>
    </row>
    <row r="304" spans="1:45" ht="12.75" customHeight="1">
      <c r="A304" s="180"/>
      <c r="B304" s="180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  <c r="AA304" s="129"/>
      <c r="AB304" s="129"/>
      <c r="AC304" s="129"/>
      <c r="AD304" s="129"/>
      <c r="AE304" s="129"/>
      <c r="AF304" s="129"/>
      <c r="AG304" s="129"/>
      <c r="AH304" s="129"/>
      <c r="AI304" s="129"/>
      <c r="AJ304" s="129"/>
      <c r="AK304" s="129"/>
      <c r="AL304" s="129"/>
      <c r="AM304" s="129"/>
      <c r="AN304" s="129"/>
      <c r="AO304" s="129"/>
      <c r="AP304" s="129"/>
      <c r="AQ304" s="129"/>
      <c r="AR304" s="129"/>
      <c r="AS304" s="129"/>
    </row>
    <row r="305" spans="1:45" ht="12.75" customHeight="1">
      <c r="A305" s="180"/>
      <c r="B305" s="180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  <c r="Z305" s="129"/>
      <c r="AA305" s="129"/>
      <c r="AB305" s="129"/>
      <c r="AC305" s="129"/>
      <c r="AD305" s="129"/>
      <c r="AE305" s="129"/>
      <c r="AF305" s="129"/>
      <c r="AG305" s="129"/>
      <c r="AH305" s="129"/>
      <c r="AI305" s="129"/>
      <c r="AJ305" s="129"/>
      <c r="AK305" s="129"/>
      <c r="AL305" s="129"/>
      <c r="AM305" s="129"/>
      <c r="AN305" s="129"/>
      <c r="AO305" s="129"/>
      <c r="AP305" s="129"/>
      <c r="AQ305" s="129"/>
      <c r="AR305" s="129"/>
      <c r="AS305" s="129"/>
    </row>
    <row r="306" spans="1:45" ht="12.75" customHeight="1">
      <c r="A306" s="180"/>
      <c r="B306" s="180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29"/>
      <c r="Z306" s="129"/>
      <c r="AA306" s="129"/>
      <c r="AB306" s="129"/>
      <c r="AC306" s="129"/>
      <c r="AD306" s="129"/>
      <c r="AE306" s="129"/>
      <c r="AF306" s="129"/>
      <c r="AG306" s="129"/>
      <c r="AH306" s="129"/>
      <c r="AI306" s="129"/>
      <c r="AJ306" s="129"/>
      <c r="AK306" s="129"/>
      <c r="AL306" s="129"/>
      <c r="AM306" s="129"/>
      <c r="AN306" s="129"/>
      <c r="AO306" s="129"/>
      <c r="AP306" s="129"/>
      <c r="AQ306" s="129"/>
      <c r="AR306" s="129"/>
      <c r="AS306" s="129"/>
    </row>
    <row r="307" spans="1:45" ht="12.75" customHeight="1">
      <c r="A307" s="180"/>
      <c r="B307" s="180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129"/>
      <c r="Y307" s="129"/>
      <c r="Z307" s="129"/>
      <c r="AA307" s="129"/>
      <c r="AB307" s="129"/>
      <c r="AC307" s="129"/>
      <c r="AD307" s="129"/>
      <c r="AE307" s="129"/>
      <c r="AF307" s="129"/>
      <c r="AG307" s="129"/>
      <c r="AH307" s="129"/>
      <c r="AI307" s="129"/>
      <c r="AJ307" s="129"/>
      <c r="AK307" s="129"/>
      <c r="AL307" s="129"/>
      <c r="AM307" s="129"/>
      <c r="AN307" s="129"/>
      <c r="AO307" s="129"/>
      <c r="AP307" s="129"/>
      <c r="AQ307" s="129"/>
      <c r="AR307" s="129"/>
      <c r="AS307" s="129"/>
    </row>
    <row r="308" spans="1:45" ht="12.75" customHeight="1">
      <c r="A308" s="180"/>
      <c r="B308" s="180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  <c r="X308" s="129"/>
      <c r="Y308" s="129"/>
      <c r="Z308" s="129"/>
      <c r="AA308" s="129"/>
      <c r="AB308" s="129"/>
      <c r="AC308" s="129"/>
      <c r="AD308" s="129"/>
      <c r="AE308" s="129"/>
      <c r="AF308" s="129"/>
      <c r="AG308" s="129"/>
      <c r="AH308" s="129"/>
      <c r="AI308" s="129"/>
      <c r="AJ308" s="129"/>
      <c r="AK308" s="129"/>
      <c r="AL308" s="129"/>
      <c r="AM308" s="129"/>
      <c r="AN308" s="129"/>
      <c r="AO308" s="129"/>
      <c r="AP308" s="129"/>
      <c r="AQ308" s="129"/>
      <c r="AR308" s="129"/>
      <c r="AS308" s="129"/>
    </row>
    <row r="309" spans="1:45" ht="12.75" customHeight="1">
      <c r="A309" s="180"/>
      <c r="B309" s="180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  <c r="V309" s="129"/>
      <c r="W309" s="129"/>
      <c r="X309" s="129"/>
      <c r="Y309" s="129"/>
      <c r="Z309" s="129"/>
      <c r="AA309" s="129"/>
      <c r="AB309" s="129"/>
      <c r="AC309" s="129"/>
      <c r="AD309" s="129"/>
      <c r="AE309" s="129"/>
      <c r="AF309" s="129"/>
      <c r="AG309" s="129"/>
      <c r="AH309" s="129"/>
      <c r="AI309" s="129"/>
      <c r="AJ309" s="129"/>
      <c r="AK309" s="129"/>
      <c r="AL309" s="129"/>
      <c r="AM309" s="129"/>
      <c r="AN309" s="129"/>
      <c r="AO309" s="129"/>
      <c r="AP309" s="129"/>
      <c r="AQ309" s="129"/>
      <c r="AR309" s="129"/>
      <c r="AS309" s="129"/>
    </row>
    <row r="310" spans="1:45" ht="12.75" customHeight="1">
      <c r="A310" s="180"/>
      <c r="B310" s="180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29"/>
      <c r="Z310" s="129"/>
      <c r="AA310" s="129"/>
      <c r="AB310" s="129"/>
      <c r="AC310" s="129"/>
      <c r="AD310" s="129"/>
      <c r="AE310" s="129"/>
      <c r="AF310" s="129"/>
      <c r="AG310" s="129"/>
      <c r="AH310" s="129"/>
      <c r="AI310" s="129"/>
      <c r="AJ310" s="129"/>
      <c r="AK310" s="129"/>
      <c r="AL310" s="129"/>
      <c r="AM310" s="129"/>
      <c r="AN310" s="129"/>
      <c r="AO310" s="129"/>
      <c r="AP310" s="129"/>
      <c r="AQ310" s="129"/>
      <c r="AR310" s="129"/>
      <c r="AS310" s="129"/>
    </row>
    <row r="311" spans="1:45" ht="12.75" customHeight="1">
      <c r="A311" s="180"/>
      <c r="B311" s="180"/>
      <c r="C311" s="129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  <c r="V311" s="129"/>
      <c r="W311" s="129"/>
      <c r="X311" s="129"/>
      <c r="Y311" s="129"/>
      <c r="Z311" s="129"/>
      <c r="AA311" s="129"/>
      <c r="AB311" s="129"/>
      <c r="AC311" s="129"/>
      <c r="AD311" s="129"/>
      <c r="AE311" s="129"/>
      <c r="AF311" s="129"/>
      <c r="AG311" s="129"/>
      <c r="AH311" s="129"/>
      <c r="AI311" s="129"/>
      <c r="AJ311" s="129"/>
      <c r="AK311" s="129"/>
      <c r="AL311" s="129"/>
      <c r="AM311" s="129"/>
      <c r="AN311" s="129"/>
      <c r="AO311" s="129"/>
      <c r="AP311" s="129"/>
      <c r="AQ311" s="129"/>
      <c r="AR311" s="129"/>
      <c r="AS311" s="129"/>
    </row>
    <row r="312" spans="1:45" ht="12.75" customHeight="1">
      <c r="A312" s="180"/>
      <c r="B312" s="180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  <c r="V312" s="129"/>
      <c r="W312" s="129"/>
      <c r="X312" s="129"/>
      <c r="Y312" s="129"/>
      <c r="Z312" s="129"/>
      <c r="AA312" s="129"/>
      <c r="AB312" s="129"/>
      <c r="AC312" s="129"/>
      <c r="AD312" s="129"/>
      <c r="AE312" s="129"/>
      <c r="AF312" s="129"/>
      <c r="AG312" s="129"/>
      <c r="AH312" s="129"/>
      <c r="AI312" s="129"/>
      <c r="AJ312" s="129"/>
      <c r="AK312" s="129"/>
      <c r="AL312" s="129"/>
      <c r="AM312" s="129"/>
      <c r="AN312" s="129"/>
      <c r="AO312" s="129"/>
      <c r="AP312" s="129"/>
      <c r="AQ312" s="129"/>
      <c r="AR312" s="129"/>
      <c r="AS312" s="129"/>
    </row>
    <row r="313" spans="1:45" ht="12.75" customHeight="1">
      <c r="A313" s="180"/>
      <c r="B313" s="180"/>
      <c r="C313" s="129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  <c r="U313" s="129"/>
      <c r="V313" s="129"/>
      <c r="W313" s="129"/>
      <c r="X313" s="129"/>
      <c r="Y313" s="129"/>
      <c r="Z313" s="129"/>
      <c r="AA313" s="129"/>
      <c r="AB313" s="129"/>
      <c r="AC313" s="129"/>
      <c r="AD313" s="129"/>
      <c r="AE313" s="129"/>
      <c r="AF313" s="129"/>
      <c r="AG313" s="129"/>
      <c r="AH313" s="129"/>
      <c r="AI313" s="129"/>
      <c r="AJ313" s="129"/>
      <c r="AK313" s="129"/>
      <c r="AL313" s="129"/>
      <c r="AM313" s="129"/>
      <c r="AN313" s="129"/>
      <c r="AO313" s="129"/>
      <c r="AP313" s="129"/>
      <c r="AQ313" s="129"/>
      <c r="AR313" s="129"/>
      <c r="AS313" s="129"/>
    </row>
    <row r="314" spans="1:45" ht="12.75" customHeight="1">
      <c r="A314" s="180"/>
      <c r="B314" s="180"/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  <c r="V314" s="129"/>
      <c r="W314" s="129"/>
      <c r="X314" s="129"/>
      <c r="Y314" s="129"/>
      <c r="Z314" s="129"/>
      <c r="AA314" s="129"/>
      <c r="AB314" s="129"/>
      <c r="AC314" s="129"/>
      <c r="AD314" s="129"/>
      <c r="AE314" s="129"/>
      <c r="AF314" s="129"/>
      <c r="AG314" s="129"/>
      <c r="AH314" s="129"/>
      <c r="AI314" s="129"/>
      <c r="AJ314" s="129"/>
      <c r="AK314" s="129"/>
      <c r="AL314" s="129"/>
      <c r="AM314" s="129"/>
      <c r="AN314" s="129"/>
      <c r="AO314" s="129"/>
      <c r="AP314" s="129"/>
      <c r="AQ314" s="129"/>
      <c r="AR314" s="129"/>
      <c r="AS314" s="129"/>
    </row>
    <row r="315" spans="1:45" ht="12.75" customHeight="1">
      <c r="A315" s="180"/>
      <c r="B315" s="180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  <c r="Y315" s="129"/>
      <c r="Z315" s="129"/>
      <c r="AA315" s="129"/>
      <c r="AB315" s="129"/>
      <c r="AC315" s="129"/>
      <c r="AD315" s="129"/>
      <c r="AE315" s="129"/>
      <c r="AF315" s="129"/>
      <c r="AG315" s="129"/>
      <c r="AH315" s="129"/>
      <c r="AI315" s="129"/>
      <c r="AJ315" s="129"/>
      <c r="AK315" s="129"/>
      <c r="AL315" s="129"/>
      <c r="AM315" s="129"/>
      <c r="AN315" s="129"/>
      <c r="AO315" s="129"/>
      <c r="AP315" s="129"/>
      <c r="AQ315" s="129"/>
      <c r="AR315" s="129"/>
      <c r="AS315" s="129"/>
    </row>
    <row r="316" spans="1:45" ht="12.75" customHeight="1">
      <c r="A316" s="180"/>
      <c r="B316" s="180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  <c r="U316" s="129"/>
      <c r="V316" s="129"/>
      <c r="W316" s="129"/>
      <c r="X316" s="129"/>
      <c r="Y316" s="129"/>
      <c r="Z316" s="129"/>
      <c r="AA316" s="129"/>
      <c r="AB316" s="129"/>
      <c r="AC316" s="129"/>
      <c r="AD316" s="129"/>
      <c r="AE316" s="129"/>
      <c r="AF316" s="129"/>
      <c r="AG316" s="129"/>
      <c r="AH316" s="129"/>
      <c r="AI316" s="129"/>
      <c r="AJ316" s="129"/>
      <c r="AK316" s="129"/>
      <c r="AL316" s="129"/>
      <c r="AM316" s="129"/>
      <c r="AN316" s="129"/>
      <c r="AO316" s="129"/>
      <c r="AP316" s="129"/>
      <c r="AQ316" s="129"/>
      <c r="AR316" s="129"/>
      <c r="AS316" s="129"/>
    </row>
    <row r="317" spans="1:45" ht="12.75" customHeight="1">
      <c r="A317" s="180"/>
      <c r="B317" s="180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  <c r="V317" s="129"/>
      <c r="W317" s="129"/>
      <c r="X317" s="129"/>
      <c r="Y317" s="129"/>
      <c r="Z317" s="129"/>
      <c r="AA317" s="129"/>
      <c r="AB317" s="129"/>
      <c r="AC317" s="129"/>
      <c r="AD317" s="129"/>
      <c r="AE317" s="129"/>
      <c r="AF317" s="129"/>
      <c r="AG317" s="129"/>
      <c r="AH317" s="129"/>
      <c r="AI317" s="129"/>
      <c r="AJ317" s="129"/>
      <c r="AK317" s="129"/>
      <c r="AL317" s="129"/>
      <c r="AM317" s="129"/>
      <c r="AN317" s="129"/>
      <c r="AO317" s="129"/>
      <c r="AP317" s="129"/>
      <c r="AQ317" s="129"/>
      <c r="AR317" s="129"/>
      <c r="AS317" s="129"/>
    </row>
    <row r="318" spans="1:45" ht="12.75" customHeight="1">
      <c r="A318" s="180"/>
      <c r="B318" s="180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  <c r="AA318" s="129"/>
      <c r="AB318" s="129"/>
      <c r="AC318" s="129"/>
      <c r="AD318" s="129"/>
      <c r="AE318" s="129"/>
      <c r="AF318" s="129"/>
      <c r="AG318" s="129"/>
      <c r="AH318" s="129"/>
      <c r="AI318" s="129"/>
      <c r="AJ318" s="129"/>
      <c r="AK318" s="129"/>
      <c r="AL318" s="129"/>
      <c r="AM318" s="129"/>
      <c r="AN318" s="129"/>
      <c r="AO318" s="129"/>
      <c r="AP318" s="129"/>
      <c r="AQ318" s="129"/>
      <c r="AR318" s="129"/>
      <c r="AS318" s="129"/>
    </row>
    <row r="319" spans="1:45" ht="12.75" customHeight="1">
      <c r="A319" s="180"/>
      <c r="B319" s="180"/>
      <c r="C319" s="129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  <c r="Y319" s="129"/>
      <c r="Z319" s="129"/>
      <c r="AA319" s="129"/>
      <c r="AB319" s="129"/>
      <c r="AC319" s="129"/>
      <c r="AD319" s="129"/>
      <c r="AE319" s="129"/>
      <c r="AF319" s="129"/>
      <c r="AG319" s="129"/>
      <c r="AH319" s="129"/>
      <c r="AI319" s="129"/>
      <c r="AJ319" s="129"/>
      <c r="AK319" s="129"/>
      <c r="AL319" s="129"/>
      <c r="AM319" s="129"/>
      <c r="AN319" s="129"/>
      <c r="AO319" s="129"/>
      <c r="AP319" s="129"/>
      <c r="AQ319" s="129"/>
      <c r="AR319" s="129"/>
      <c r="AS319" s="129"/>
    </row>
    <row r="320" spans="1:45" ht="12.75" customHeight="1">
      <c r="A320" s="180"/>
      <c r="B320" s="180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  <c r="Z320" s="129"/>
      <c r="AA320" s="129"/>
      <c r="AB320" s="129"/>
      <c r="AC320" s="129"/>
      <c r="AD320" s="129"/>
      <c r="AE320" s="129"/>
      <c r="AF320" s="129"/>
      <c r="AG320" s="129"/>
      <c r="AH320" s="129"/>
      <c r="AI320" s="129"/>
      <c r="AJ320" s="129"/>
      <c r="AK320" s="129"/>
      <c r="AL320" s="129"/>
      <c r="AM320" s="129"/>
      <c r="AN320" s="129"/>
      <c r="AO320" s="129"/>
      <c r="AP320" s="129"/>
      <c r="AQ320" s="129"/>
      <c r="AR320" s="129"/>
      <c r="AS320" s="129"/>
    </row>
    <row r="321" spans="1:45" ht="12.75" customHeight="1">
      <c r="A321" s="180"/>
      <c r="B321" s="180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  <c r="Y321" s="129"/>
      <c r="Z321" s="129"/>
      <c r="AA321" s="129"/>
      <c r="AB321" s="129"/>
      <c r="AC321" s="129"/>
      <c r="AD321" s="129"/>
      <c r="AE321" s="129"/>
      <c r="AF321" s="129"/>
      <c r="AG321" s="129"/>
      <c r="AH321" s="129"/>
      <c r="AI321" s="129"/>
      <c r="AJ321" s="129"/>
      <c r="AK321" s="129"/>
      <c r="AL321" s="129"/>
      <c r="AM321" s="129"/>
      <c r="AN321" s="129"/>
      <c r="AO321" s="129"/>
      <c r="AP321" s="129"/>
      <c r="AQ321" s="129"/>
      <c r="AR321" s="129"/>
      <c r="AS321" s="129"/>
    </row>
    <row r="322" spans="1:45" ht="12.75" customHeight="1">
      <c r="A322" s="180"/>
      <c r="B322" s="180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  <c r="Y322" s="129"/>
      <c r="Z322" s="129"/>
      <c r="AA322" s="129"/>
      <c r="AB322" s="129"/>
      <c r="AC322" s="129"/>
      <c r="AD322" s="129"/>
      <c r="AE322" s="129"/>
      <c r="AF322" s="129"/>
      <c r="AG322" s="129"/>
      <c r="AH322" s="129"/>
      <c r="AI322" s="129"/>
      <c r="AJ322" s="129"/>
      <c r="AK322" s="129"/>
      <c r="AL322" s="129"/>
      <c r="AM322" s="129"/>
      <c r="AN322" s="129"/>
      <c r="AO322" s="129"/>
      <c r="AP322" s="129"/>
      <c r="AQ322" s="129"/>
      <c r="AR322" s="129"/>
      <c r="AS322" s="129"/>
    </row>
    <row r="323" spans="1:45" ht="12.75" customHeight="1">
      <c r="A323" s="180"/>
      <c r="B323" s="180"/>
      <c r="C323" s="129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  <c r="Y323" s="129"/>
      <c r="Z323" s="129"/>
      <c r="AA323" s="129"/>
      <c r="AB323" s="129"/>
      <c r="AC323" s="129"/>
      <c r="AD323" s="129"/>
      <c r="AE323" s="129"/>
      <c r="AF323" s="129"/>
      <c r="AG323" s="129"/>
      <c r="AH323" s="129"/>
      <c r="AI323" s="129"/>
      <c r="AJ323" s="129"/>
      <c r="AK323" s="129"/>
      <c r="AL323" s="129"/>
      <c r="AM323" s="129"/>
      <c r="AN323" s="129"/>
      <c r="AO323" s="129"/>
      <c r="AP323" s="129"/>
      <c r="AQ323" s="129"/>
      <c r="AR323" s="129"/>
      <c r="AS323" s="129"/>
    </row>
    <row r="324" spans="1:45" ht="12.75" customHeight="1">
      <c r="A324" s="180"/>
      <c r="B324" s="180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  <c r="Z324" s="129"/>
      <c r="AA324" s="129"/>
      <c r="AB324" s="129"/>
      <c r="AC324" s="129"/>
      <c r="AD324" s="129"/>
      <c r="AE324" s="129"/>
      <c r="AF324" s="129"/>
      <c r="AG324" s="129"/>
      <c r="AH324" s="129"/>
      <c r="AI324" s="129"/>
      <c r="AJ324" s="129"/>
      <c r="AK324" s="129"/>
      <c r="AL324" s="129"/>
      <c r="AM324" s="129"/>
      <c r="AN324" s="129"/>
      <c r="AO324" s="129"/>
      <c r="AP324" s="129"/>
      <c r="AQ324" s="129"/>
      <c r="AR324" s="129"/>
      <c r="AS324" s="129"/>
    </row>
    <row r="325" spans="1:45" ht="12.75" customHeight="1">
      <c r="A325" s="180"/>
      <c r="B325" s="180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  <c r="Y325" s="129"/>
      <c r="Z325" s="129"/>
      <c r="AA325" s="129"/>
      <c r="AB325" s="129"/>
      <c r="AC325" s="129"/>
      <c r="AD325" s="129"/>
      <c r="AE325" s="129"/>
      <c r="AF325" s="129"/>
      <c r="AG325" s="129"/>
      <c r="AH325" s="129"/>
      <c r="AI325" s="129"/>
      <c r="AJ325" s="129"/>
      <c r="AK325" s="129"/>
      <c r="AL325" s="129"/>
      <c r="AM325" s="129"/>
      <c r="AN325" s="129"/>
      <c r="AO325" s="129"/>
      <c r="AP325" s="129"/>
      <c r="AQ325" s="129"/>
      <c r="AR325" s="129"/>
      <c r="AS325" s="129"/>
    </row>
    <row r="326" spans="1:45" ht="12.75" customHeight="1">
      <c r="A326" s="180"/>
      <c r="B326" s="180"/>
      <c r="C326" s="129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  <c r="Y326" s="129"/>
      <c r="Z326" s="129"/>
      <c r="AA326" s="129"/>
      <c r="AB326" s="129"/>
      <c r="AC326" s="129"/>
      <c r="AD326" s="129"/>
      <c r="AE326" s="129"/>
      <c r="AF326" s="129"/>
      <c r="AG326" s="129"/>
      <c r="AH326" s="129"/>
      <c r="AI326" s="129"/>
      <c r="AJ326" s="129"/>
      <c r="AK326" s="129"/>
      <c r="AL326" s="129"/>
      <c r="AM326" s="129"/>
      <c r="AN326" s="129"/>
      <c r="AO326" s="129"/>
      <c r="AP326" s="129"/>
      <c r="AQ326" s="129"/>
      <c r="AR326" s="129"/>
      <c r="AS326" s="129"/>
    </row>
    <row r="327" spans="1:45" ht="12.75" customHeight="1">
      <c r="A327" s="180"/>
      <c r="B327" s="180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  <c r="AA327" s="129"/>
      <c r="AB327" s="129"/>
      <c r="AC327" s="129"/>
      <c r="AD327" s="129"/>
      <c r="AE327" s="129"/>
      <c r="AF327" s="129"/>
      <c r="AG327" s="129"/>
      <c r="AH327" s="129"/>
      <c r="AI327" s="129"/>
      <c r="AJ327" s="129"/>
      <c r="AK327" s="129"/>
      <c r="AL327" s="129"/>
      <c r="AM327" s="129"/>
      <c r="AN327" s="129"/>
      <c r="AO327" s="129"/>
      <c r="AP327" s="129"/>
      <c r="AQ327" s="129"/>
      <c r="AR327" s="129"/>
      <c r="AS327" s="129"/>
    </row>
    <row r="328" spans="1:45" ht="12.75" customHeight="1">
      <c r="A328" s="180"/>
      <c r="B328" s="180"/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  <c r="X328" s="129"/>
      <c r="Y328" s="129"/>
      <c r="Z328" s="129"/>
      <c r="AA328" s="129"/>
      <c r="AB328" s="129"/>
      <c r="AC328" s="129"/>
      <c r="AD328" s="129"/>
      <c r="AE328" s="129"/>
      <c r="AF328" s="129"/>
      <c r="AG328" s="129"/>
      <c r="AH328" s="129"/>
      <c r="AI328" s="129"/>
      <c r="AJ328" s="129"/>
      <c r="AK328" s="129"/>
      <c r="AL328" s="129"/>
      <c r="AM328" s="129"/>
      <c r="AN328" s="129"/>
      <c r="AO328" s="129"/>
      <c r="AP328" s="129"/>
      <c r="AQ328" s="129"/>
      <c r="AR328" s="129"/>
      <c r="AS328" s="129"/>
    </row>
    <row r="329" spans="1:45" ht="12.75" customHeight="1">
      <c r="A329" s="180"/>
      <c r="B329" s="180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  <c r="Z329" s="129"/>
      <c r="AA329" s="129"/>
      <c r="AB329" s="129"/>
      <c r="AC329" s="129"/>
      <c r="AD329" s="129"/>
      <c r="AE329" s="129"/>
      <c r="AF329" s="129"/>
      <c r="AG329" s="129"/>
      <c r="AH329" s="129"/>
      <c r="AI329" s="129"/>
      <c r="AJ329" s="129"/>
      <c r="AK329" s="129"/>
      <c r="AL329" s="129"/>
      <c r="AM329" s="129"/>
      <c r="AN329" s="129"/>
      <c r="AO329" s="129"/>
      <c r="AP329" s="129"/>
      <c r="AQ329" s="129"/>
      <c r="AR329" s="129"/>
      <c r="AS329" s="129"/>
    </row>
    <row r="330" spans="1:45" ht="12.75" customHeight="1">
      <c r="A330" s="180"/>
      <c r="B330" s="180"/>
      <c r="C330" s="129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29"/>
      <c r="Z330" s="129"/>
      <c r="AA330" s="129"/>
      <c r="AB330" s="129"/>
      <c r="AC330" s="129"/>
      <c r="AD330" s="129"/>
      <c r="AE330" s="129"/>
      <c r="AF330" s="129"/>
      <c r="AG330" s="129"/>
      <c r="AH330" s="129"/>
      <c r="AI330" s="129"/>
      <c r="AJ330" s="129"/>
      <c r="AK330" s="129"/>
      <c r="AL330" s="129"/>
      <c r="AM330" s="129"/>
      <c r="AN330" s="129"/>
      <c r="AO330" s="129"/>
      <c r="AP330" s="129"/>
      <c r="AQ330" s="129"/>
      <c r="AR330" s="129"/>
      <c r="AS330" s="129"/>
    </row>
    <row r="331" spans="1:45" ht="12.75" customHeight="1">
      <c r="A331" s="180"/>
      <c r="B331" s="180"/>
      <c r="C331" s="129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  <c r="AA331" s="129"/>
      <c r="AB331" s="129"/>
      <c r="AC331" s="129"/>
      <c r="AD331" s="129"/>
      <c r="AE331" s="129"/>
      <c r="AF331" s="129"/>
      <c r="AG331" s="129"/>
      <c r="AH331" s="129"/>
      <c r="AI331" s="129"/>
      <c r="AJ331" s="129"/>
      <c r="AK331" s="129"/>
      <c r="AL331" s="129"/>
      <c r="AM331" s="129"/>
      <c r="AN331" s="129"/>
      <c r="AO331" s="129"/>
      <c r="AP331" s="129"/>
      <c r="AQ331" s="129"/>
      <c r="AR331" s="129"/>
      <c r="AS331" s="129"/>
    </row>
    <row r="332" spans="1:45" ht="12.75" customHeight="1">
      <c r="A332" s="180"/>
      <c r="B332" s="180"/>
      <c r="C332" s="129"/>
      <c r="D332" s="129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  <c r="U332" s="129"/>
      <c r="V332" s="129"/>
      <c r="W332" s="129"/>
      <c r="X332" s="129"/>
      <c r="Y332" s="129"/>
      <c r="Z332" s="129"/>
      <c r="AA332" s="129"/>
      <c r="AB332" s="129"/>
      <c r="AC332" s="129"/>
      <c r="AD332" s="129"/>
      <c r="AE332" s="129"/>
      <c r="AF332" s="129"/>
      <c r="AG332" s="129"/>
      <c r="AH332" s="129"/>
      <c r="AI332" s="129"/>
      <c r="AJ332" s="129"/>
      <c r="AK332" s="129"/>
      <c r="AL332" s="129"/>
      <c r="AM332" s="129"/>
      <c r="AN332" s="129"/>
      <c r="AO332" s="129"/>
      <c r="AP332" s="129"/>
      <c r="AQ332" s="129"/>
      <c r="AR332" s="129"/>
      <c r="AS332" s="129"/>
    </row>
    <row r="333" spans="1:45" ht="12.75" customHeight="1">
      <c r="A333" s="180"/>
      <c r="B333" s="180"/>
      <c r="C333" s="129"/>
      <c r="D333" s="129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  <c r="AA333" s="129"/>
      <c r="AB333" s="129"/>
      <c r="AC333" s="129"/>
      <c r="AD333" s="129"/>
      <c r="AE333" s="129"/>
      <c r="AF333" s="129"/>
      <c r="AG333" s="129"/>
      <c r="AH333" s="129"/>
      <c r="AI333" s="129"/>
      <c r="AJ333" s="129"/>
      <c r="AK333" s="129"/>
      <c r="AL333" s="129"/>
      <c r="AM333" s="129"/>
      <c r="AN333" s="129"/>
      <c r="AO333" s="129"/>
      <c r="AP333" s="129"/>
      <c r="AQ333" s="129"/>
      <c r="AR333" s="129"/>
      <c r="AS333" s="129"/>
    </row>
    <row r="334" spans="1:45" ht="12.75" customHeight="1">
      <c r="A334" s="180"/>
      <c r="B334" s="180"/>
      <c r="C334" s="129"/>
      <c r="D334" s="129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  <c r="Z334" s="129"/>
      <c r="AA334" s="129"/>
      <c r="AB334" s="129"/>
      <c r="AC334" s="129"/>
      <c r="AD334" s="129"/>
      <c r="AE334" s="129"/>
      <c r="AF334" s="129"/>
      <c r="AG334" s="129"/>
      <c r="AH334" s="129"/>
      <c r="AI334" s="129"/>
      <c r="AJ334" s="129"/>
      <c r="AK334" s="129"/>
      <c r="AL334" s="129"/>
      <c r="AM334" s="129"/>
      <c r="AN334" s="129"/>
      <c r="AO334" s="129"/>
      <c r="AP334" s="129"/>
      <c r="AQ334" s="129"/>
      <c r="AR334" s="129"/>
      <c r="AS334" s="129"/>
    </row>
    <row r="335" spans="1:45" ht="12.75" customHeight="1">
      <c r="A335" s="180"/>
      <c r="B335" s="180"/>
      <c r="C335" s="129"/>
      <c r="D335" s="129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  <c r="AA335" s="129"/>
      <c r="AB335" s="129"/>
      <c r="AC335" s="129"/>
      <c r="AD335" s="129"/>
      <c r="AE335" s="129"/>
      <c r="AF335" s="129"/>
      <c r="AG335" s="129"/>
      <c r="AH335" s="129"/>
      <c r="AI335" s="129"/>
      <c r="AJ335" s="129"/>
      <c r="AK335" s="129"/>
      <c r="AL335" s="129"/>
      <c r="AM335" s="129"/>
      <c r="AN335" s="129"/>
      <c r="AO335" s="129"/>
      <c r="AP335" s="129"/>
      <c r="AQ335" s="129"/>
      <c r="AR335" s="129"/>
      <c r="AS335" s="129"/>
    </row>
    <row r="336" spans="1:45" ht="12.75" customHeight="1">
      <c r="A336" s="180"/>
      <c r="B336" s="180"/>
      <c r="C336" s="129"/>
      <c r="D336" s="129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  <c r="AA336" s="129"/>
      <c r="AB336" s="129"/>
      <c r="AC336" s="129"/>
      <c r="AD336" s="129"/>
      <c r="AE336" s="129"/>
      <c r="AF336" s="129"/>
      <c r="AG336" s="129"/>
      <c r="AH336" s="129"/>
      <c r="AI336" s="129"/>
      <c r="AJ336" s="129"/>
      <c r="AK336" s="129"/>
      <c r="AL336" s="129"/>
      <c r="AM336" s="129"/>
      <c r="AN336" s="129"/>
      <c r="AO336" s="129"/>
      <c r="AP336" s="129"/>
      <c r="AQ336" s="129"/>
      <c r="AR336" s="129"/>
      <c r="AS336" s="129"/>
    </row>
    <row r="337" spans="1:45" ht="12.75" customHeight="1">
      <c r="A337" s="180"/>
      <c r="B337" s="180"/>
      <c r="C337" s="129"/>
      <c r="D337" s="129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  <c r="AA337" s="129"/>
      <c r="AB337" s="129"/>
      <c r="AC337" s="129"/>
      <c r="AD337" s="129"/>
      <c r="AE337" s="129"/>
      <c r="AF337" s="129"/>
      <c r="AG337" s="129"/>
      <c r="AH337" s="129"/>
      <c r="AI337" s="129"/>
      <c r="AJ337" s="129"/>
      <c r="AK337" s="129"/>
      <c r="AL337" s="129"/>
      <c r="AM337" s="129"/>
      <c r="AN337" s="129"/>
      <c r="AO337" s="129"/>
      <c r="AP337" s="129"/>
      <c r="AQ337" s="129"/>
      <c r="AR337" s="129"/>
      <c r="AS337" s="129"/>
    </row>
    <row r="338" spans="1:45" ht="12.75" customHeight="1">
      <c r="A338" s="180"/>
      <c r="B338" s="180"/>
      <c r="C338" s="129"/>
      <c r="D338" s="129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  <c r="AA338" s="129"/>
      <c r="AB338" s="129"/>
      <c r="AC338" s="129"/>
      <c r="AD338" s="129"/>
      <c r="AE338" s="129"/>
      <c r="AF338" s="129"/>
      <c r="AG338" s="129"/>
      <c r="AH338" s="129"/>
      <c r="AI338" s="129"/>
      <c r="AJ338" s="129"/>
      <c r="AK338" s="129"/>
      <c r="AL338" s="129"/>
      <c r="AM338" s="129"/>
      <c r="AN338" s="129"/>
      <c r="AO338" s="129"/>
      <c r="AP338" s="129"/>
      <c r="AQ338" s="129"/>
      <c r="AR338" s="129"/>
      <c r="AS338" s="129"/>
    </row>
    <row r="339" spans="1:45" ht="12.75" customHeight="1">
      <c r="A339" s="180"/>
      <c r="B339" s="180"/>
      <c r="C339" s="129"/>
      <c r="D339" s="129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  <c r="AA339" s="129"/>
      <c r="AB339" s="129"/>
      <c r="AC339" s="129"/>
      <c r="AD339" s="129"/>
      <c r="AE339" s="129"/>
      <c r="AF339" s="129"/>
      <c r="AG339" s="129"/>
      <c r="AH339" s="129"/>
      <c r="AI339" s="129"/>
      <c r="AJ339" s="129"/>
      <c r="AK339" s="129"/>
      <c r="AL339" s="129"/>
      <c r="AM339" s="129"/>
      <c r="AN339" s="129"/>
      <c r="AO339" s="129"/>
      <c r="AP339" s="129"/>
      <c r="AQ339" s="129"/>
      <c r="AR339" s="129"/>
      <c r="AS339" s="129"/>
    </row>
    <row r="340" spans="1:45" ht="12.75" customHeight="1">
      <c r="A340" s="180"/>
      <c r="B340" s="180"/>
      <c r="C340" s="129"/>
      <c r="D340" s="129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  <c r="AA340" s="129"/>
      <c r="AB340" s="129"/>
      <c r="AC340" s="129"/>
      <c r="AD340" s="129"/>
      <c r="AE340" s="129"/>
      <c r="AF340" s="129"/>
      <c r="AG340" s="129"/>
      <c r="AH340" s="129"/>
      <c r="AI340" s="129"/>
      <c r="AJ340" s="129"/>
      <c r="AK340" s="129"/>
      <c r="AL340" s="129"/>
      <c r="AM340" s="129"/>
      <c r="AN340" s="129"/>
      <c r="AO340" s="129"/>
      <c r="AP340" s="129"/>
      <c r="AQ340" s="129"/>
      <c r="AR340" s="129"/>
      <c r="AS340" s="129"/>
    </row>
    <row r="341" spans="1:45" ht="12.75" customHeight="1">
      <c r="A341" s="180"/>
      <c r="B341" s="180"/>
      <c r="C341" s="129"/>
      <c r="D341" s="129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  <c r="AA341" s="129"/>
      <c r="AB341" s="129"/>
      <c r="AC341" s="129"/>
      <c r="AD341" s="129"/>
      <c r="AE341" s="129"/>
      <c r="AF341" s="129"/>
      <c r="AG341" s="129"/>
      <c r="AH341" s="129"/>
      <c r="AI341" s="129"/>
      <c r="AJ341" s="129"/>
      <c r="AK341" s="129"/>
      <c r="AL341" s="129"/>
      <c r="AM341" s="129"/>
      <c r="AN341" s="129"/>
      <c r="AO341" s="129"/>
      <c r="AP341" s="129"/>
      <c r="AQ341" s="129"/>
      <c r="AR341" s="129"/>
      <c r="AS341" s="129"/>
    </row>
    <row r="342" spans="1:45" ht="12.75" customHeight="1">
      <c r="A342" s="180"/>
      <c r="B342" s="180"/>
      <c r="C342" s="129"/>
      <c r="D342" s="129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  <c r="AA342" s="129"/>
      <c r="AB342" s="129"/>
      <c r="AC342" s="129"/>
      <c r="AD342" s="129"/>
      <c r="AE342" s="129"/>
      <c r="AF342" s="129"/>
      <c r="AG342" s="129"/>
      <c r="AH342" s="129"/>
      <c r="AI342" s="129"/>
      <c r="AJ342" s="129"/>
      <c r="AK342" s="129"/>
      <c r="AL342" s="129"/>
      <c r="AM342" s="129"/>
      <c r="AN342" s="129"/>
      <c r="AO342" s="129"/>
      <c r="AP342" s="129"/>
      <c r="AQ342" s="129"/>
      <c r="AR342" s="129"/>
      <c r="AS342" s="129"/>
    </row>
    <row r="343" spans="1:45" ht="12.75" customHeight="1">
      <c r="A343" s="180"/>
      <c r="B343" s="180"/>
      <c r="C343" s="129"/>
      <c r="D343" s="129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  <c r="Z343" s="129"/>
      <c r="AA343" s="129"/>
      <c r="AB343" s="129"/>
      <c r="AC343" s="129"/>
      <c r="AD343" s="129"/>
      <c r="AE343" s="129"/>
      <c r="AF343" s="129"/>
      <c r="AG343" s="129"/>
      <c r="AH343" s="129"/>
      <c r="AI343" s="129"/>
      <c r="AJ343" s="129"/>
      <c r="AK343" s="129"/>
      <c r="AL343" s="129"/>
      <c r="AM343" s="129"/>
      <c r="AN343" s="129"/>
      <c r="AO343" s="129"/>
      <c r="AP343" s="129"/>
      <c r="AQ343" s="129"/>
      <c r="AR343" s="129"/>
      <c r="AS343" s="129"/>
    </row>
    <row r="344" spans="1:45" ht="12.75" customHeight="1">
      <c r="A344" s="180"/>
      <c r="B344" s="180"/>
      <c r="C344" s="129"/>
      <c r="D344" s="129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  <c r="Z344" s="129"/>
      <c r="AA344" s="129"/>
      <c r="AB344" s="129"/>
      <c r="AC344" s="129"/>
      <c r="AD344" s="129"/>
      <c r="AE344" s="129"/>
      <c r="AF344" s="129"/>
      <c r="AG344" s="129"/>
      <c r="AH344" s="129"/>
      <c r="AI344" s="129"/>
      <c r="AJ344" s="129"/>
      <c r="AK344" s="129"/>
      <c r="AL344" s="129"/>
      <c r="AM344" s="129"/>
      <c r="AN344" s="129"/>
      <c r="AO344" s="129"/>
      <c r="AP344" s="129"/>
      <c r="AQ344" s="129"/>
      <c r="AR344" s="129"/>
      <c r="AS344" s="129"/>
    </row>
    <row r="345" spans="1:45" ht="12.75" customHeight="1">
      <c r="A345" s="180"/>
      <c r="B345" s="180"/>
      <c r="C345" s="129"/>
      <c r="D345" s="129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  <c r="Z345" s="129"/>
      <c r="AA345" s="129"/>
      <c r="AB345" s="129"/>
      <c r="AC345" s="129"/>
      <c r="AD345" s="129"/>
      <c r="AE345" s="129"/>
      <c r="AF345" s="129"/>
      <c r="AG345" s="129"/>
      <c r="AH345" s="129"/>
      <c r="AI345" s="129"/>
      <c r="AJ345" s="129"/>
      <c r="AK345" s="129"/>
      <c r="AL345" s="129"/>
      <c r="AM345" s="129"/>
      <c r="AN345" s="129"/>
      <c r="AO345" s="129"/>
      <c r="AP345" s="129"/>
      <c r="AQ345" s="129"/>
      <c r="AR345" s="129"/>
      <c r="AS345" s="129"/>
    </row>
    <row r="346" spans="1:45" ht="12.75" customHeight="1">
      <c r="A346" s="180"/>
      <c r="B346" s="180"/>
      <c r="C346" s="129"/>
      <c r="D346" s="129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  <c r="Z346" s="129"/>
      <c r="AA346" s="129"/>
      <c r="AB346" s="129"/>
      <c r="AC346" s="129"/>
      <c r="AD346" s="129"/>
      <c r="AE346" s="129"/>
      <c r="AF346" s="129"/>
      <c r="AG346" s="129"/>
      <c r="AH346" s="129"/>
      <c r="AI346" s="129"/>
      <c r="AJ346" s="129"/>
      <c r="AK346" s="129"/>
      <c r="AL346" s="129"/>
      <c r="AM346" s="129"/>
      <c r="AN346" s="129"/>
      <c r="AO346" s="129"/>
      <c r="AP346" s="129"/>
      <c r="AQ346" s="129"/>
      <c r="AR346" s="129"/>
      <c r="AS346" s="129"/>
    </row>
    <row r="347" spans="1:45" ht="12.75" customHeight="1">
      <c r="A347" s="180"/>
      <c r="B347" s="180"/>
      <c r="C347" s="129"/>
      <c r="D347" s="129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  <c r="AA347" s="129"/>
      <c r="AB347" s="129"/>
      <c r="AC347" s="129"/>
      <c r="AD347" s="129"/>
      <c r="AE347" s="129"/>
      <c r="AF347" s="129"/>
      <c r="AG347" s="129"/>
      <c r="AH347" s="129"/>
      <c r="AI347" s="129"/>
      <c r="AJ347" s="129"/>
      <c r="AK347" s="129"/>
      <c r="AL347" s="129"/>
      <c r="AM347" s="129"/>
      <c r="AN347" s="129"/>
      <c r="AO347" s="129"/>
      <c r="AP347" s="129"/>
      <c r="AQ347" s="129"/>
      <c r="AR347" s="129"/>
      <c r="AS347" s="129"/>
    </row>
    <row r="348" spans="1:45" ht="12.75" customHeight="1">
      <c r="A348" s="180"/>
      <c r="B348" s="180"/>
      <c r="C348" s="129"/>
      <c r="D348" s="129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  <c r="Z348" s="129"/>
      <c r="AA348" s="129"/>
      <c r="AB348" s="129"/>
      <c r="AC348" s="129"/>
      <c r="AD348" s="129"/>
      <c r="AE348" s="129"/>
      <c r="AF348" s="129"/>
      <c r="AG348" s="129"/>
      <c r="AH348" s="129"/>
      <c r="AI348" s="129"/>
      <c r="AJ348" s="129"/>
      <c r="AK348" s="129"/>
      <c r="AL348" s="129"/>
      <c r="AM348" s="129"/>
      <c r="AN348" s="129"/>
      <c r="AO348" s="129"/>
      <c r="AP348" s="129"/>
      <c r="AQ348" s="129"/>
      <c r="AR348" s="129"/>
      <c r="AS348" s="129"/>
    </row>
    <row r="349" spans="1:45" ht="12.75" customHeight="1">
      <c r="A349" s="180"/>
      <c r="B349" s="180"/>
      <c r="C349" s="129"/>
      <c r="D349" s="129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29"/>
      <c r="Z349" s="129"/>
      <c r="AA349" s="129"/>
      <c r="AB349" s="129"/>
      <c r="AC349" s="129"/>
      <c r="AD349" s="129"/>
      <c r="AE349" s="129"/>
      <c r="AF349" s="129"/>
      <c r="AG349" s="129"/>
      <c r="AH349" s="129"/>
      <c r="AI349" s="129"/>
      <c r="AJ349" s="129"/>
      <c r="AK349" s="129"/>
      <c r="AL349" s="129"/>
      <c r="AM349" s="129"/>
      <c r="AN349" s="129"/>
      <c r="AO349" s="129"/>
      <c r="AP349" s="129"/>
      <c r="AQ349" s="129"/>
      <c r="AR349" s="129"/>
      <c r="AS349" s="129"/>
    </row>
    <row r="350" spans="1:45" ht="12.75" customHeight="1">
      <c r="A350" s="180"/>
      <c r="B350" s="180"/>
      <c r="C350" s="129"/>
      <c r="D350" s="129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  <c r="AA350" s="129"/>
      <c r="AB350" s="129"/>
      <c r="AC350" s="129"/>
      <c r="AD350" s="129"/>
      <c r="AE350" s="129"/>
      <c r="AF350" s="129"/>
      <c r="AG350" s="129"/>
      <c r="AH350" s="129"/>
      <c r="AI350" s="129"/>
      <c r="AJ350" s="129"/>
      <c r="AK350" s="129"/>
      <c r="AL350" s="129"/>
      <c r="AM350" s="129"/>
      <c r="AN350" s="129"/>
      <c r="AO350" s="129"/>
      <c r="AP350" s="129"/>
      <c r="AQ350" s="129"/>
      <c r="AR350" s="129"/>
      <c r="AS350" s="129"/>
    </row>
    <row r="351" spans="1:45" ht="12.75" customHeight="1">
      <c r="A351" s="180"/>
      <c r="B351" s="180"/>
      <c r="C351" s="129"/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29"/>
      <c r="Z351" s="129"/>
      <c r="AA351" s="129"/>
      <c r="AB351" s="129"/>
      <c r="AC351" s="129"/>
      <c r="AD351" s="129"/>
      <c r="AE351" s="129"/>
      <c r="AF351" s="129"/>
      <c r="AG351" s="129"/>
      <c r="AH351" s="129"/>
      <c r="AI351" s="129"/>
      <c r="AJ351" s="129"/>
      <c r="AK351" s="129"/>
      <c r="AL351" s="129"/>
      <c r="AM351" s="129"/>
      <c r="AN351" s="129"/>
      <c r="AO351" s="129"/>
      <c r="AP351" s="129"/>
      <c r="AQ351" s="129"/>
      <c r="AR351" s="129"/>
      <c r="AS351" s="129"/>
    </row>
    <row r="352" spans="1:45" ht="12.75" customHeight="1">
      <c r="A352" s="180"/>
      <c r="B352" s="180"/>
      <c r="C352" s="129"/>
      <c r="D352" s="129"/>
      <c r="E352" s="129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  <c r="AA352" s="129"/>
      <c r="AB352" s="129"/>
      <c r="AC352" s="129"/>
      <c r="AD352" s="129"/>
      <c r="AE352" s="129"/>
      <c r="AF352" s="129"/>
      <c r="AG352" s="129"/>
      <c r="AH352" s="129"/>
      <c r="AI352" s="129"/>
      <c r="AJ352" s="129"/>
      <c r="AK352" s="129"/>
      <c r="AL352" s="129"/>
      <c r="AM352" s="129"/>
      <c r="AN352" s="129"/>
      <c r="AO352" s="129"/>
      <c r="AP352" s="129"/>
      <c r="AQ352" s="129"/>
      <c r="AR352" s="129"/>
      <c r="AS352" s="129"/>
    </row>
    <row r="353" spans="1:45" ht="12.75" customHeight="1">
      <c r="A353" s="180"/>
      <c r="B353" s="180"/>
      <c r="C353" s="129"/>
      <c r="D353" s="129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  <c r="AA353" s="129"/>
      <c r="AB353" s="129"/>
      <c r="AC353" s="129"/>
      <c r="AD353" s="129"/>
      <c r="AE353" s="129"/>
      <c r="AF353" s="129"/>
      <c r="AG353" s="129"/>
      <c r="AH353" s="129"/>
      <c r="AI353" s="129"/>
      <c r="AJ353" s="129"/>
      <c r="AK353" s="129"/>
      <c r="AL353" s="129"/>
      <c r="AM353" s="129"/>
      <c r="AN353" s="129"/>
      <c r="AO353" s="129"/>
      <c r="AP353" s="129"/>
      <c r="AQ353" s="129"/>
      <c r="AR353" s="129"/>
      <c r="AS353" s="129"/>
    </row>
    <row r="354" spans="1:45" ht="12.75" customHeight="1">
      <c r="A354" s="180"/>
      <c r="B354" s="180"/>
      <c r="C354" s="129"/>
      <c r="D354" s="129"/>
      <c r="E354" s="129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  <c r="AA354" s="129"/>
      <c r="AB354" s="129"/>
      <c r="AC354" s="129"/>
      <c r="AD354" s="129"/>
      <c r="AE354" s="129"/>
      <c r="AF354" s="129"/>
      <c r="AG354" s="129"/>
      <c r="AH354" s="129"/>
      <c r="AI354" s="129"/>
      <c r="AJ354" s="129"/>
      <c r="AK354" s="129"/>
      <c r="AL354" s="129"/>
      <c r="AM354" s="129"/>
      <c r="AN354" s="129"/>
      <c r="AO354" s="129"/>
      <c r="AP354" s="129"/>
      <c r="AQ354" s="129"/>
      <c r="AR354" s="129"/>
      <c r="AS354" s="129"/>
    </row>
    <row r="355" spans="1:45" ht="12.75" customHeight="1">
      <c r="A355" s="180"/>
      <c r="B355" s="180"/>
      <c r="C355" s="129"/>
      <c r="D355" s="129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  <c r="AA355" s="129"/>
      <c r="AB355" s="129"/>
      <c r="AC355" s="129"/>
      <c r="AD355" s="129"/>
      <c r="AE355" s="129"/>
      <c r="AF355" s="129"/>
      <c r="AG355" s="129"/>
      <c r="AH355" s="129"/>
      <c r="AI355" s="129"/>
      <c r="AJ355" s="129"/>
      <c r="AK355" s="129"/>
      <c r="AL355" s="129"/>
      <c r="AM355" s="129"/>
      <c r="AN355" s="129"/>
      <c r="AO355" s="129"/>
      <c r="AP355" s="129"/>
      <c r="AQ355" s="129"/>
      <c r="AR355" s="129"/>
      <c r="AS355" s="129"/>
    </row>
    <row r="356" spans="1:45" ht="12.75" customHeight="1">
      <c r="A356" s="180"/>
      <c r="B356" s="180"/>
      <c r="C356" s="129"/>
      <c r="D356" s="129"/>
      <c r="E356" s="129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  <c r="Z356" s="129"/>
      <c r="AA356" s="129"/>
      <c r="AB356" s="129"/>
      <c r="AC356" s="129"/>
      <c r="AD356" s="129"/>
      <c r="AE356" s="129"/>
      <c r="AF356" s="129"/>
      <c r="AG356" s="129"/>
      <c r="AH356" s="129"/>
      <c r="AI356" s="129"/>
      <c r="AJ356" s="129"/>
      <c r="AK356" s="129"/>
      <c r="AL356" s="129"/>
      <c r="AM356" s="129"/>
      <c r="AN356" s="129"/>
      <c r="AO356" s="129"/>
      <c r="AP356" s="129"/>
      <c r="AQ356" s="129"/>
      <c r="AR356" s="129"/>
      <c r="AS356" s="129"/>
    </row>
    <row r="357" spans="1:45" ht="12.75" customHeight="1">
      <c r="A357" s="180"/>
      <c r="B357" s="180"/>
      <c r="C357" s="129"/>
      <c r="D357" s="129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  <c r="AA357" s="129"/>
      <c r="AB357" s="129"/>
      <c r="AC357" s="129"/>
      <c r="AD357" s="129"/>
      <c r="AE357" s="129"/>
      <c r="AF357" s="129"/>
      <c r="AG357" s="129"/>
      <c r="AH357" s="129"/>
      <c r="AI357" s="129"/>
      <c r="AJ357" s="129"/>
      <c r="AK357" s="129"/>
      <c r="AL357" s="129"/>
      <c r="AM357" s="129"/>
      <c r="AN357" s="129"/>
      <c r="AO357" s="129"/>
      <c r="AP357" s="129"/>
      <c r="AQ357" s="129"/>
      <c r="AR357" s="129"/>
      <c r="AS357" s="129"/>
    </row>
    <row r="358" spans="1:45" ht="12.75" customHeight="1">
      <c r="A358" s="180"/>
      <c r="B358" s="180"/>
      <c r="C358" s="129"/>
      <c r="D358" s="129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  <c r="AA358" s="129"/>
      <c r="AB358" s="129"/>
      <c r="AC358" s="129"/>
      <c r="AD358" s="129"/>
      <c r="AE358" s="129"/>
      <c r="AF358" s="129"/>
      <c r="AG358" s="129"/>
      <c r="AH358" s="129"/>
      <c r="AI358" s="129"/>
      <c r="AJ358" s="129"/>
      <c r="AK358" s="129"/>
      <c r="AL358" s="129"/>
      <c r="AM358" s="129"/>
      <c r="AN358" s="129"/>
      <c r="AO358" s="129"/>
      <c r="AP358" s="129"/>
      <c r="AQ358" s="129"/>
      <c r="AR358" s="129"/>
      <c r="AS358" s="129"/>
    </row>
    <row r="359" spans="1:45" ht="12.75" customHeight="1">
      <c r="A359" s="180"/>
      <c r="B359" s="180"/>
      <c r="C359" s="129"/>
      <c r="D359" s="129"/>
      <c r="E359" s="129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  <c r="AA359" s="129"/>
      <c r="AB359" s="129"/>
      <c r="AC359" s="129"/>
      <c r="AD359" s="129"/>
      <c r="AE359" s="129"/>
      <c r="AF359" s="129"/>
      <c r="AG359" s="129"/>
      <c r="AH359" s="129"/>
      <c r="AI359" s="129"/>
      <c r="AJ359" s="129"/>
      <c r="AK359" s="129"/>
      <c r="AL359" s="129"/>
      <c r="AM359" s="129"/>
      <c r="AN359" s="129"/>
      <c r="AO359" s="129"/>
      <c r="AP359" s="129"/>
      <c r="AQ359" s="129"/>
      <c r="AR359" s="129"/>
      <c r="AS359" s="129"/>
    </row>
    <row r="360" spans="1:45" ht="12.75" customHeight="1">
      <c r="A360" s="180"/>
      <c r="B360" s="180"/>
      <c r="C360" s="129"/>
      <c r="D360" s="129"/>
      <c r="E360" s="129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  <c r="AA360" s="129"/>
      <c r="AB360" s="129"/>
      <c r="AC360" s="129"/>
      <c r="AD360" s="129"/>
      <c r="AE360" s="129"/>
      <c r="AF360" s="129"/>
      <c r="AG360" s="129"/>
      <c r="AH360" s="129"/>
      <c r="AI360" s="129"/>
      <c r="AJ360" s="129"/>
      <c r="AK360" s="129"/>
      <c r="AL360" s="129"/>
      <c r="AM360" s="129"/>
      <c r="AN360" s="129"/>
      <c r="AO360" s="129"/>
      <c r="AP360" s="129"/>
      <c r="AQ360" s="129"/>
      <c r="AR360" s="129"/>
      <c r="AS360" s="129"/>
    </row>
    <row r="361" spans="1:45" ht="12.75" customHeight="1">
      <c r="A361" s="180"/>
      <c r="B361" s="180"/>
      <c r="C361" s="129"/>
      <c r="D361" s="129"/>
      <c r="E361" s="129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  <c r="Z361" s="129"/>
      <c r="AA361" s="129"/>
      <c r="AB361" s="129"/>
      <c r="AC361" s="129"/>
      <c r="AD361" s="129"/>
      <c r="AE361" s="129"/>
      <c r="AF361" s="129"/>
      <c r="AG361" s="129"/>
      <c r="AH361" s="129"/>
      <c r="AI361" s="129"/>
      <c r="AJ361" s="129"/>
      <c r="AK361" s="129"/>
      <c r="AL361" s="129"/>
      <c r="AM361" s="129"/>
      <c r="AN361" s="129"/>
      <c r="AO361" s="129"/>
      <c r="AP361" s="129"/>
      <c r="AQ361" s="129"/>
      <c r="AR361" s="129"/>
      <c r="AS361" s="129"/>
    </row>
    <row r="362" spans="1:45" ht="12.75" customHeight="1">
      <c r="A362" s="180"/>
      <c r="B362" s="180"/>
      <c r="C362" s="129"/>
      <c r="D362" s="129"/>
      <c r="E362" s="129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  <c r="AA362" s="129"/>
      <c r="AB362" s="129"/>
      <c r="AC362" s="129"/>
      <c r="AD362" s="129"/>
      <c r="AE362" s="129"/>
      <c r="AF362" s="129"/>
      <c r="AG362" s="129"/>
      <c r="AH362" s="129"/>
      <c r="AI362" s="129"/>
      <c r="AJ362" s="129"/>
      <c r="AK362" s="129"/>
      <c r="AL362" s="129"/>
      <c r="AM362" s="129"/>
      <c r="AN362" s="129"/>
      <c r="AO362" s="129"/>
      <c r="AP362" s="129"/>
      <c r="AQ362" s="129"/>
      <c r="AR362" s="129"/>
      <c r="AS362" s="129"/>
    </row>
    <row r="363" spans="1:45" ht="12.75" customHeight="1">
      <c r="A363" s="180"/>
      <c r="B363" s="180"/>
      <c r="C363" s="129"/>
      <c r="D363" s="129"/>
      <c r="E363" s="129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  <c r="AA363" s="129"/>
      <c r="AB363" s="129"/>
      <c r="AC363" s="129"/>
      <c r="AD363" s="129"/>
      <c r="AE363" s="129"/>
      <c r="AF363" s="129"/>
      <c r="AG363" s="129"/>
      <c r="AH363" s="129"/>
      <c r="AI363" s="129"/>
      <c r="AJ363" s="129"/>
      <c r="AK363" s="129"/>
      <c r="AL363" s="129"/>
      <c r="AM363" s="129"/>
      <c r="AN363" s="129"/>
      <c r="AO363" s="129"/>
      <c r="AP363" s="129"/>
      <c r="AQ363" s="129"/>
      <c r="AR363" s="129"/>
      <c r="AS363" s="129"/>
    </row>
    <row r="364" spans="1:45" ht="12.75" customHeight="1">
      <c r="A364" s="180"/>
      <c r="B364" s="180"/>
      <c r="C364" s="129"/>
      <c r="D364" s="129"/>
      <c r="E364" s="129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  <c r="AA364" s="129"/>
      <c r="AB364" s="129"/>
      <c r="AC364" s="129"/>
      <c r="AD364" s="129"/>
      <c r="AE364" s="129"/>
      <c r="AF364" s="129"/>
      <c r="AG364" s="129"/>
      <c r="AH364" s="129"/>
      <c r="AI364" s="129"/>
      <c r="AJ364" s="129"/>
      <c r="AK364" s="129"/>
      <c r="AL364" s="129"/>
      <c r="AM364" s="129"/>
      <c r="AN364" s="129"/>
      <c r="AO364" s="129"/>
      <c r="AP364" s="129"/>
      <c r="AQ364" s="129"/>
      <c r="AR364" s="129"/>
      <c r="AS364" s="129"/>
    </row>
    <row r="365" spans="1:45" ht="12.75" customHeight="1">
      <c r="A365" s="180"/>
      <c r="B365" s="180"/>
      <c r="C365" s="129"/>
      <c r="D365" s="129"/>
      <c r="E365" s="129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  <c r="AA365" s="129"/>
      <c r="AB365" s="129"/>
      <c r="AC365" s="129"/>
      <c r="AD365" s="129"/>
      <c r="AE365" s="129"/>
      <c r="AF365" s="129"/>
      <c r="AG365" s="129"/>
      <c r="AH365" s="129"/>
      <c r="AI365" s="129"/>
      <c r="AJ365" s="129"/>
      <c r="AK365" s="129"/>
      <c r="AL365" s="129"/>
      <c r="AM365" s="129"/>
      <c r="AN365" s="129"/>
      <c r="AO365" s="129"/>
      <c r="AP365" s="129"/>
      <c r="AQ365" s="129"/>
      <c r="AR365" s="129"/>
      <c r="AS365" s="129"/>
    </row>
    <row r="366" spans="1:45" ht="12.75" customHeight="1">
      <c r="A366" s="180"/>
      <c r="B366" s="180"/>
      <c r="C366" s="129"/>
      <c r="D366" s="129"/>
      <c r="E366" s="129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  <c r="AA366" s="129"/>
      <c r="AB366" s="129"/>
      <c r="AC366" s="129"/>
      <c r="AD366" s="129"/>
      <c r="AE366" s="129"/>
      <c r="AF366" s="129"/>
      <c r="AG366" s="129"/>
      <c r="AH366" s="129"/>
      <c r="AI366" s="129"/>
      <c r="AJ366" s="129"/>
      <c r="AK366" s="129"/>
      <c r="AL366" s="129"/>
      <c r="AM366" s="129"/>
      <c r="AN366" s="129"/>
      <c r="AO366" s="129"/>
      <c r="AP366" s="129"/>
      <c r="AQ366" s="129"/>
      <c r="AR366" s="129"/>
      <c r="AS366" s="129"/>
    </row>
    <row r="367" spans="1:45" ht="12.75" customHeight="1">
      <c r="A367" s="180"/>
      <c r="B367" s="180"/>
      <c r="C367" s="129"/>
      <c r="D367" s="129"/>
      <c r="E367" s="129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  <c r="AA367" s="129"/>
      <c r="AB367" s="129"/>
      <c r="AC367" s="129"/>
      <c r="AD367" s="129"/>
      <c r="AE367" s="129"/>
      <c r="AF367" s="129"/>
      <c r="AG367" s="129"/>
      <c r="AH367" s="129"/>
      <c r="AI367" s="129"/>
      <c r="AJ367" s="129"/>
      <c r="AK367" s="129"/>
      <c r="AL367" s="129"/>
      <c r="AM367" s="129"/>
      <c r="AN367" s="129"/>
      <c r="AO367" s="129"/>
      <c r="AP367" s="129"/>
      <c r="AQ367" s="129"/>
      <c r="AR367" s="129"/>
      <c r="AS367" s="129"/>
    </row>
    <row r="368" spans="1:45" ht="12.75" customHeight="1">
      <c r="A368" s="180"/>
      <c r="B368" s="180"/>
      <c r="C368" s="129"/>
      <c r="D368" s="129"/>
      <c r="E368" s="129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  <c r="AA368" s="129"/>
      <c r="AB368" s="129"/>
      <c r="AC368" s="129"/>
      <c r="AD368" s="129"/>
      <c r="AE368" s="129"/>
      <c r="AF368" s="129"/>
      <c r="AG368" s="129"/>
      <c r="AH368" s="129"/>
      <c r="AI368" s="129"/>
      <c r="AJ368" s="129"/>
      <c r="AK368" s="129"/>
      <c r="AL368" s="129"/>
      <c r="AM368" s="129"/>
      <c r="AN368" s="129"/>
      <c r="AO368" s="129"/>
      <c r="AP368" s="129"/>
      <c r="AQ368" s="129"/>
      <c r="AR368" s="129"/>
      <c r="AS368" s="129"/>
    </row>
    <row r="369" spans="1:45" ht="12.75" customHeight="1">
      <c r="A369" s="180"/>
      <c r="B369" s="180"/>
      <c r="C369" s="129"/>
      <c r="D369" s="129"/>
      <c r="E369" s="129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  <c r="AA369" s="129"/>
      <c r="AB369" s="129"/>
      <c r="AC369" s="129"/>
      <c r="AD369" s="129"/>
      <c r="AE369" s="129"/>
      <c r="AF369" s="129"/>
      <c r="AG369" s="129"/>
      <c r="AH369" s="129"/>
      <c r="AI369" s="129"/>
      <c r="AJ369" s="129"/>
      <c r="AK369" s="129"/>
      <c r="AL369" s="129"/>
      <c r="AM369" s="129"/>
      <c r="AN369" s="129"/>
      <c r="AO369" s="129"/>
      <c r="AP369" s="129"/>
      <c r="AQ369" s="129"/>
      <c r="AR369" s="129"/>
      <c r="AS369" s="129"/>
    </row>
    <row r="370" spans="1:45" ht="12.75" customHeight="1">
      <c r="A370" s="180"/>
      <c r="B370" s="180"/>
      <c r="C370" s="129"/>
      <c r="D370" s="129"/>
      <c r="E370" s="129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  <c r="AA370" s="129"/>
      <c r="AB370" s="129"/>
      <c r="AC370" s="129"/>
      <c r="AD370" s="129"/>
      <c r="AE370" s="129"/>
      <c r="AF370" s="129"/>
      <c r="AG370" s="129"/>
      <c r="AH370" s="129"/>
      <c r="AI370" s="129"/>
      <c r="AJ370" s="129"/>
      <c r="AK370" s="129"/>
      <c r="AL370" s="129"/>
      <c r="AM370" s="129"/>
      <c r="AN370" s="129"/>
      <c r="AO370" s="129"/>
      <c r="AP370" s="129"/>
      <c r="AQ370" s="129"/>
      <c r="AR370" s="129"/>
      <c r="AS370" s="129"/>
    </row>
    <row r="371" spans="1:45" ht="12.75" customHeight="1">
      <c r="A371" s="180"/>
      <c r="B371" s="180"/>
      <c r="C371" s="129"/>
      <c r="D371" s="129"/>
      <c r="E371" s="129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  <c r="AA371" s="129"/>
      <c r="AB371" s="129"/>
      <c r="AC371" s="129"/>
      <c r="AD371" s="129"/>
      <c r="AE371" s="129"/>
      <c r="AF371" s="129"/>
      <c r="AG371" s="129"/>
      <c r="AH371" s="129"/>
      <c r="AI371" s="129"/>
      <c r="AJ371" s="129"/>
      <c r="AK371" s="129"/>
      <c r="AL371" s="129"/>
      <c r="AM371" s="129"/>
      <c r="AN371" s="129"/>
      <c r="AO371" s="129"/>
      <c r="AP371" s="129"/>
      <c r="AQ371" s="129"/>
      <c r="AR371" s="129"/>
      <c r="AS371" s="129"/>
    </row>
    <row r="372" spans="1:45" ht="12.75" customHeight="1">
      <c r="A372" s="180"/>
      <c r="B372" s="180"/>
      <c r="C372" s="129"/>
      <c r="D372" s="129"/>
      <c r="E372" s="129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  <c r="AA372" s="129"/>
      <c r="AB372" s="129"/>
      <c r="AC372" s="129"/>
      <c r="AD372" s="129"/>
      <c r="AE372" s="129"/>
      <c r="AF372" s="129"/>
      <c r="AG372" s="129"/>
      <c r="AH372" s="129"/>
      <c r="AI372" s="129"/>
      <c r="AJ372" s="129"/>
      <c r="AK372" s="129"/>
      <c r="AL372" s="129"/>
      <c r="AM372" s="129"/>
      <c r="AN372" s="129"/>
      <c r="AO372" s="129"/>
      <c r="AP372" s="129"/>
      <c r="AQ372" s="129"/>
      <c r="AR372" s="129"/>
      <c r="AS372" s="129"/>
    </row>
    <row r="373" spans="1:45" ht="12.75" customHeight="1">
      <c r="A373" s="180"/>
      <c r="B373" s="180"/>
      <c r="C373" s="129"/>
      <c r="D373" s="129"/>
      <c r="E373" s="129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29"/>
      <c r="Z373" s="129"/>
      <c r="AA373" s="129"/>
      <c r="AB373" s="129"/>
      <c r="AC373" s="129"/>
      <c r="AD373" s="129"/>
      <c r="AE373" s="129"/>
      <c r="AF373" s="129"/>
      <c r="AG373" s="129"/>
      <c r="AH373" s="129"/>
      <c r="AI373" s="129"/>
      <c r="AJ373" s="129"/>
      <c r="AK373" s="129"/>
      <c r="AL373" s="129"/>
      <c r="AM373" s="129"/>
      <c r="AN373" s="129"/>
      <c r="AO373" s="129"/>
      <c r="AP373" s="129"/>
      <c r="AQ373" s="129"/>
      <c r="AR373" s="129"/>
      <c r="AS373" s="129"/>
    </row>
    <row r="374" spans="1:45" ht="12.75" customHeight="1">
      <c r="A374" s="180"/>
      <c r="B374" s="180"/>
      <c r="C374" s="129"/>
      <c r="D374" s="129"/>
      <c r="E374" s="129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  <c r="AA374" s="129"/>
      <c r="AB374" s="129"/>
      <c r="AC374" s="129"/>
      <c r="AD374" s="129"/>
      <c r="AE374" s="129"/>
      <c r="AF374" s="129"/>
      <c r="AG374" s="129"/>
      <c r="AH374" s="129"/>
      <c r="AI374" s="129"/>
      <c r="AJ374" s="129"/>
      <c r="AK374" s="129"/>
      <c r="AL374" s="129"/>
      <c r="AM374" s="129"/>
      <c r="AN374" s="129"/>
      <c r="AO374" s="129"/>
      <c r="AP374" s="129"/>
      <c r="AQ374" s="129"/>
      <c r="AR374" s="129"/>
      <c r="AS374" s="129"/>
    </row>
    <row r="375" spans="1:45" ht="12.75" customHeight="1">
      <c r="A375" s="180"/>
      <c r="B375" s="180"/>
      <c r="C375" s="129"/>
      <c r="D375" s="129"/>
      <c r="E375" s="129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  <c r="AA375" s="129"/>
      <c r="AB375" s="129"/>
      <c r="AC375" s="129"/>
      <c r="AD375" s="129"/>
      <c r="AE375" s="129"/>
      <c r="AF375" s="129"/>
      <c r="AG375" s="129"/>
      <c r="AH375" s="129"/>
      <c r="AI375" s="129"/>
      <c r="AJ375" s="129"/>
      <c r="AK375" s="129"/>
      <c r="AL375" s="129"/>
      <c r="AM375" s="129"/>
      <c r="AN375" s="129"/>
      <c r="AO375" s="129"/>
      <c r="AP375" s="129"/>
      <c r="AQ375" s="129"/>
      <c r="AR375" s="129"/>
      <c r="AS375" s="129"/>
    </row>
    <row r="376" spans="1:45" ht="12.75" customHeight="1">
      <c r="A376" s="180"/>
      <c r="B376" s="180"/>
      <c r="C376" s="129"/>
      <c r="D376" s="129"/>
      <c r="E376" s="129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  <c r="AA376" s="129"/>
      <c r="AB376" s="129"/>
      <c r="AC376" s="129"/>
      <c r="AD376" s="129"/>
      <c r="AE376" s="129"/>
      <c r="AF376" s="129"/>
      <c r="AG376" s="129"/>
      <c r="AH376" s="129"/>
      <c r="AI376" s="129"/>
      <c r="AJ376" s="129"/>
      <c r="AK376" s="129"/>
      <c r="AL376" s="129"/>
      <c r="AM376" s="129"/>
      <c r="AN376" s="129"/>
      <c r="AO376" s="129"/>
      <c r="AP376" s="129"/>
      <c r="AQ376" s="129"/>
      <c r="AR376" s="129"/>
      <c r="AS376" s="129"/>
    </row>
    <row r="377" spans="1:45" ht="12.75" customHeight="1">
      <c r="A377" s="180"/>
      <c r="B377" s="180"/>
      <c r="C377" s="129"/>
      <c r="D377" s="129"/>
      <c r="E377" s="129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29"/>
      <c r="Z377" s="129"/>
      <c r="AA377" s="129"/>
      <c r="AB377" s="129"/>
      <c r="AC377" s="129"/>
      <c r="AD377" s="129"/>
      <c r="AE377" s="129"/>
      <c r="AF377" s="129"/>
      <c r="AG377" s="129"/>
      <c r="AH377" s="129"/>
      <c r="AI377" s="129"/>
      <c r="AJ377" s="129"/>
      <c r="AK377" s="129"/>
      <c r="AL377" s="129"/>
      <c r="AM377" s="129"/>
      <c r="AN377" s="129"/>
      <c r="AO377" s="129"/>
      <c r="AP377" s="129"/>
      <c r="AQ377" s="129"/>
      <c r="AR377" s="129"/>
      <c r="AS377" s="129"/>
    </row>
    <row r="378" spans="1:45" ht="12.75" customHeight="1">
      <c r="A378" s="180"/>
      <c r="B378" s="180"/>
      <c r="C378" s="129"/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  <c r="Z378" s="129"/>
      <c r="AA378" s="129"/>
      <c r="AB378" s="129"/>
      <c r="AC378" s="129"/>
      <c r="AD378" s="129"/>
      <c r="AE378" s="129"/>
      <c r="AF378" s="129"/>
      <c r="AG378" s="129"/>
      <c r="AH378" s="129"/>
      <c r="AI378" s="129"/>
      <c r="AJ378" s="129"/>
      <c r="AK378" s="129"/>
      <c r="AL378" s="129"/>
      <c r="AM378" s="129"/>
      <c r="AN378" s="129"/>
      <c r="AO378" s="129"/>
      <c r="AP378" s="129"/>
      <c r="AQ378" s="129"/>
      <c r="AR378" s="129"/>
      <c r="AS378" s="129"/>
    </row>
    <row r="379" spans="1:45" ht="12.75" customHeight="1">
      <c r="A379" s="180"/>
      <c r="B379" s="180"/>
      <c r="C379" s="129"/>
      <c r="D379" s="129"/>
      <c r="E379" s="129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29"/>
      <c r="Z379" s="129"/>
      <c r="AA379" s="129"/>
      <c r="AB379" s="129"/>
      <c r="AC379" s="129"/>
      <c r="AD379" s="129"/>
      <c r="AE379" s="129"/>
      <c r="AF379" s="129"/>
      <c r="AG379" s="129"/>
      <c r="AH379" s="129"/>
      <c r="AI379" s="129"/>
      <c r="AJ379" s="129"/>
      <c r="AK379" s="129"/>
      <c r="AL379" s="129"/>
      <c r="AM379" s="129"/>
      <c r="AN379" s="129"/>
      <c r="AO379" s="129"/>
      <c r="AP379" s="129"/>
      <c r="AQ379" s="129"/>
      <c r="AR379" s="129"/>
      <c r="AS379" s="129"/>
    </row>
    <row r="380" spans="1:45" ht="12.75" customHeight="1">
      <c r="A380" s="180"/>
      <c r="B380" s="180"/>
      <c r="C380" s="129"/>
      <c r="D380" s="129"/>
      <c r="E380" s="129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  <c r="AA380" s="129"/>
      <c r="AB380" s="129"/>
      <c r="AC380" s="129"/>
      <c r="AD380" s="129"/>
      <c r="AE380" s="129"/>
      <c r="AF380" s="129"/>
      <c r="AG380" s="129"/>
      <c r="AH380" s="129"/>
      <c r="AI380" s="129"/>
      <c r="AJ380" s="129"/>
      <c r="AK380" s="129"/>
      <c r="AL380" s="129"/>
      <c r="AM380" s="129"/>
      <c r="AN380" s="129"/>
      <c r="AO380" s="129"/>
      <c r="AP380" s="129"/>
      <c r="AQ380" s="129"/>
      <c r="AR380" s="129"/>
      <c r="AS380" s="129"/>
    </row>
    <row r="381" spans="1:45" ht="12.75" customHeight="1">
      <c r="A381" s="180"/>
      <c r="B381" s="180"/>
      <c r="C381" s="129"/>
      <c r="D381" s="129"/>
      <c r="E381" s="129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  <c r="AA381" s="129"/>
      <c r="AB381" s="129"/>
      <c r="AC381" s="129"/>
      <c r="AD381" s="129"/>
      <c r="AE381" s="129"/>
      <c r="AF381" s="129"/>
      <c r="AG381" s="129"/>
      <c r="AH381" s="129"/>
      <c r="AI381" s="129"/>
      <c r="AJ381" s="129"/>
      <c r="AK381" s="129"/>
      <c r="AL381" s="129"/>
      <c r="AM381" s="129"/>
      <c r="AN381" s="129"/>
      <c r="AO381" s="129"/>
      <c r="AP381" s="129"/>
      <c r="AQ381" s="129"/>
      <c r="AR381" s="129"/>
      <c r="AS381" s="129"/>
    </row>
    <row r="382" spans="1:45" ht="12.75" customHeight="1">
      <c r="A382" s="180"/>
      <c r="B382" s="180"/>
      <c r="C382" s="129"/>
      <c r="D382" s="129"/>
      <c r="E382" s="129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  <c r="AA382" s="129"/>
      <c r="AB382" s="129"/>
      <c r="AC382" s="129"/>
      <c r="AD382" s="129"/>
      <c r="AE382" s="129"/>
      <c r="AF382" s="129"/>
      <c r="AG382" s="129"/>
      <c r="AH382" s="129"/>
      <c r="AI382" s="129"/>
      <c r="AJ382" s="129"/>
      <c r="AK382" s="129"/>
      <c r="AL382" s="129"/>
      <c r="AM382" s="129"/>
      <c r="AN382" s="129"/>
      <c r="AO382" s="129"/>
      <c r="AP382" s="129"/>
      <c r="AQ382" s="129"/>
      <c r="AR382" s="129"/>
      <c r="AS382" s="129"/>
    </row>
    <row r="383" spans="1:45" ht="12.75" customHeight="1">
      <c r="A383" s="180"/>
      <c r="B383" s="180"/>
      <c r="C383" s="129"/>
      <c r="D383" s="129"/>
      <c r="E383" s="129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  <c r="AA383" s="129"/>
      <c r="AB383" s="129"/>
      <c r="AC383" s="129"/>
      <c r="AD383" s="129"/>
      <c r="AE383" s="129"/>
      <c r="AF383" s="129"/>
      <c r="AG383" s="129"/>
      <c r="AH383" s="129"/>
      <c r="AI383" s="129"/>
      <c r="AJ383" s="129"/>
      <c r="AK383" s="129"/>
      <c r="AL383" s="129"/>
      <c r="AM383" s="129"/>
      <c r="AN383" s="129"/>
      <c r="AO383" s="129"/>
      <c r="AP383" s="129"/>
      <c r="AQ383" s="129"/>
      <c r="AR383" s="129"/>
      <c r="AS383" s="129"/>
    </row>
    <row r="384" spans="1:45" ht="12.75" customHeight="1">
      <c r="A384" s="180"/>
      <c r="B384" s="180"/>
      <c r="C384" s="129"/>
      <c r="D384" s="129"/>
      <c r="E384" s="129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  <c r="AA384" s="129"/>
      <c r="AB384" s="129"/>
      <c r="AC384" s="129"/>
      <c r="AD384" s="129"/>
      <c r="AE384" s="129"/>
      <c r="AF384" s="129"/>
      <c r="AG384" s="129"/>
      <c r="AH384" s="129"/>
      <c r="AI384" s="129"/>
      <c r="AJ384" s="129"/>
      <c r="AK384" s="129"/>
      <c r="AL384" s="129"/>
      <c r="AM384" s="129"/>
      <c r="AN384" s="129"/>
      <c r="AO384" s="129"/>
      <c r="AP384" s="129"/>
      <c r="AQ384" s="129"/>
      <c r="AR384" s="129"/>
      <c r="AS384" s="129"/>
    </row>
    <row r="385" spans="1:45" ht="12.75" customHeight="1">
      <c r="A385" s="180"/>
      <c r="B385" s="180"/>
      <c r="C385" s="129"/>
      <c r="D385" s="129"/>
      <c r="E385" s="129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  <c r="AA385" s="129"/>
      <c r="AB385" s="129"/>
      <c r="AC385" s="129"/>
      <c r="AD385" s="129"/>
      <c r="AE385" s="129"/>
      <c r="AF385" s="129"/>
      <c r="AG385" s="129"/>
      <c r="AH385" s="129"/>
      <c r="AI385" s="129"/>
      <c r="AJ385" s="129"/>
      <c r="AK385" s="129"/>
      <c r="AL385" s="129"/>
      <c r="AM385" s="129"/>
      <c r="AN385" s="129"/>
      <c r="AO385" s="129"/>
      <c r="AP385" s="129"/>
      <c r="AQ385" s="129"/>
      <c r="AR385" s="129"/>
      <c r="AS385" s="129"/>
    </row>
    <row r="386" spans="1:45" ht="12.75" customHeight="1">
      <c r="A386" s="180"/>
      <c r="B386" s="180"/>
      <c r="C386" s="129"/>
      <c r="D386" s="129"/>
      <c r="E386" s="129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  <c r="AA386" s="129"/>
      <c r="AB386" s="129"/>
      <c r="AC386" s="129"/>
      <c r="AD386" s="129"/>
      <c r="AE386" s="129"/>
      <c r="AF386" s="129"/>
      <c r="AG386" s="129"/>
      <c r="AH386" s="129"/>
      <c r="AI386" s="129"/>
      <c r="AJ386" s="129"/>
      <c r="AK386" s="129"/>
      <c r="AL386" s="129"/>
      <c r="AM386" s="129"/>
      <c r="AN386" s="129"/>
      <c r="AO386" s="129"/>
      <c r="AP386" s="129"/>
      <c r="AQ386" s="129"/>
      <c r="AR386" s="129"/>
      <c r="AS386" s="129"/>
    </row>
    <row r="387" spans="1:45" ht="12.75" customHeight="1">
      <c r="A387" s="180"/>
      <c r="B387" s="180"/>
      <c r="C387" s="129"/>
      <c r="D387" s="129"/>
      <c r="E387" s="129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  <c r="AA387" s="129"/>
      <c r="AB387" s="129"/>
      <c r="AC387" s="129"/>
      <c r="AD387" s="129"/>
      <c r="AE387" s="129"/>
      <c r="AF387" s="129"/>
      <c r="AG387" s="129"/>
      <c r="AH387" s="129"/>
      <c r="AI387" s="129"/>
      <c r="AJ387" s="129"/>
      <c r="AK387" s="129"/>
      <c r="AL387" s="129"/>
      <c r="AM387" s="129"/>
      <c r="AN387" s="129"/>
      <c r="AO387" s="129"/>
      <c r="AP387" s="129"/>
      <c r="AQ387" s="129"/>
      <c r="AR387" s="129"/>
      <c r="AS387" s="129"/>
    </row>
    <row r="388" spans="1:45" ht="12.75" customHeight="1">
      <c r="A388" s="180"/>
      <c r="B388" s="180"/>
      <c r="C388" s="129"/>
      <c r="D388" s="129"/>
      <c r="E388" s="129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  <c r="AA388" s="129"/>
      <c r="AB388" s="129"/>
      <c r="AC388" s="129"/>
      <c r="AD388" s="129"/>
      <c r="AE388" s="129"/>
      <c r="AF388" s="129"/>
      <c r="AG388" s="129"/>
      <c r="AH388" s="129"/>
      <c r="AI388" s="129"/>
      <c r="AJ388" s="129"/>
      <c r="AK388" s="129"/>
      <c r="AL388" s="129"/>
      <c r="AM388" s="129"/>
      <c r="AN388" s="129"/>
      <c r="AO388" s="129"/>
      <c r="AP388" s="129"/>
      <c r="AQ388" s="129"/>
      <c r="AR388" s="129"/>
      <c r="AS388" s="129"/>
    </row>
    <row r="389" spans="1:45" ht="12.75" customHeight="1">
      <c r="A389" s="180"/>
      <c r="B389" s="180"/>
      <c r="C389" s="129"/>
      <c r="D389" s="129"/>
      <c r="E389" s="129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  <c r="AA389" s="129"/>
      <c r="AB389" s="129"/>
      <c r="AC389" s="129"/>
      <c r="AD389" s="129"/>
      <c r="AE389" s="129"/>
      <c r="AF389" s="129"/>
      <c r="AG389" s="129"/>
      <c r="AH389" s="129"/>
      <c r="AI389" s="129"/>
      <c r="AJ389" s="129"/>
      <c r="AK389" s="129"/>
      <c r="AL389" s="129"/>
      <c r="AM389" s="129"/>
      <c r="AN389" s="129"/>
      <c r="AO389" s="129"/>
      <c r="AP389" s="129"/>
      <c r="AQ389" s="129"/>
      <c r="AR389" s="129"/>
      <c r="AS389" s="129"/>
    </row>
    <row r="390" spans="1:45" ht="12.75" customHeight="1">
      <c r="A390" s="180"/>
      <c r="B390" s="180"/>
      <c r="C390" s="129"/>
      <c r="D390" s="129"/>
      <c r="E390" s="129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  <c r="AA390" s="129"/>
      <c r="AB390" s="129"/>
      <c r="AC390" s="129"/>
      <c r="AD390" s="129"/>
      <c r="AE390" s="129"/>
      <c r="AF390" s="129"/>
      <c r="AG390" s="129"/>
      <c r="AH390" s="129"/>
      <c r="AI390" s="129"/>
      <c r="AJ390" s="129"/>
      <c r="AK390" s="129"/>
      <c r="AL390" s="129"/>
      <c r="AM390" s="129"/>
      <c r="AN390" s="129"/>
      <c r="AO390" s="129"/>
      <c r="AP390" s="129"/>
      <c r="AQ390" s="129"/>
      <c r="AR390" s="129"/>
      <c r="AS390" s="129"/>
    </row>
    <row r="391" spans="1:45" ht="12.75" customHeight="1">
      <c r="A391" s="180"/>
      <c r="B391" s="180"/>
      <c r="C391" s="129"/>
      <c r="D391" s="129"/>
      <c r="E391" s="129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  <c r="AA391" s="129"/>
      <c r="AB391" s="129"/>
      <c r="AC391" s="129"/>
      <c r="AD391" s="129"/>
      <c r="AE391" s="129"/>
      <c r="AF391" s="129"/>
      <c r="AG391" s="129"/>
      <c r="AH391" s="129"/>
      <c r="AI391" s="129"/>
      <c r="AJ391" s="129"/>
      <c r="AK391" s="129"/>
      <c r="AL391" s="129"/>
      <c r="AM391" s="129"/>
      <c r="AN391" s="129"/>
      <c r="AO391" s="129"/>
      <c r="AP391" s="129"/>
      <c r="AQ391" s="129"/>
      <c r="AR391" s="129"/>
      <c r="AS391" s="129"/>
    </row>
    <row r="392" spans="1:45" ht="12.75" customHeight="1">
      <c r="A392" s="180"/>
      <c r="B392" s="180"/>
      <c r="C392" s="129"/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  <c r="Z392" s="129"/>
      <c r="AA392" s="129"/>
      <c r="AB392" s="129"/>
      <c r="AC392" s="129"/>
      <c r="AD392" s="129"/>
      <c r="AE392" s="129"/>
      <c r="AF392" s="129"/>
      <c r="AG392" s="129"/>
      <c r="AH392" s="129"/>
      <c r="AI392" s="129"/>
      <c r="AJ392" s="129"/>
      <c r="AK392" s="129"/>
      <c r="AL392" s="129"/>
      <c r="AM392" s="129"/>
      <c r="AN392" s="129"/>
      <c r="AO392" s="129"/>
      <c r="AP392" s="129"/>
      <c r="AQ392" s="129"/>
      <c r="AR392" s="129"/>
      <c r="AS392" s="129"/>
    </row>
    <row r="393" spans="1:45" ht="12.75" customHeight="1">
      <c r="A393" s="180"/>
      <c r="B393" s="180"/>
      <c r="C393" s="129"/>
      <c r="D393" s="129"/>
      <c r="E393" s="129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  <c r="AA393" s="129"/>
      <c r="AB393" s="129"/>
      <c r="AC393" s="129"/>
      <c r="AD393" s="129"/>
      <c r="AE393" s="129"/>
      <c r="AF393" s="129"/>
      <c r="AG393" s="129"/>
      <c r="AH393" s="129"/>
      <c r="AI393" s="129"/>
      <c r="AJ393" s="129"/>
      <c r="AK393" s="129"/>
      <c r="AL393" s="129"/>
      <c r="AM393" s="129"/>
      <c r="AN393" s="129"/>
      <c r="AO393" s="129"/>
      <c r="AP393" s="129"/>
      <c r="AQ393" s="129"/>
      <c r="AR393" s="129"/>
      <c r="AS393" s="129"/>
    </row>
    <row r="394" spans="1:45" ht="12.75" customHeight="1">
      <c r="A394" s="180"/>
      <c r="B394" s="180"/>
      <c r="C394" s="129"/>
      <c r="D394" s="129"/>
      <c r="E394" s="129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  <c r="Z394" s="129"/>
      <c r="AA394" s="129"/>
      <c r="AB394" s="129"/>
      <c r="AC394" s="129"/>
      <c r="AD394" s="129"/>
      <c r="AE394" s="129"/>
      <c r="AF394" s="129"/>
      <c r="AG394" s="129"/>
      <c r="AH394" s="129"/>
      <c r="AI394" s="129"/>
      <c r="AJ394" s="129"/>
      <c r="AK394" s="129"/>
      <c r="AL394" s="129"/>
      <c r="AM394" s="129"/>
      <c r="AN394" s="129"/>
      <c r="AO394" s="129"/>
      <c r="AP394" s="129"/>
      <c r="AQ394" s="129"/>
      <c r="AR394" s="129"/>
      <c r="AS394" s="129"/>
    </row>
    <row r="395" spans="1:45" ht="12.75" customHeight="1">
      <c r="A395" s="180"/>
      <c r="B395" s="180"/>
      <c r="C395" s="129"/>
      <c r="D395" s="129"/>
      <c r="E395" s="129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  <c r="AA395" s="129"/>
      <c r="AB395" s="129"/>
      <c r="AC395" s="129"/>
      <c r="AD395" s="129"/>
      <c r="AE395" s="129"/>
      <c r="AF395" s="129"/>
      <c r="AG395" s="129"/>
      <c r="AH395" s="129"/>
      <c r="AI395" s="129"/>
      <c r="AJ395" s="129"/>
      <c r="AK395" s="129"/>
      <c r="AL395" s="129"/>
      <c r="AM395" s="129"/>
      <c r="AN395" s="129"/>
      <c r="AO395" s="129"/>
      <c r="AP395" s="129"/>
      <c r="AQ395" s="129"/>
      <c r="AR395" s="129"/>
      <c r="AS395" s="129"/>
    </row>
    <row r="396" spans="1:45" ht="12.75" customHeight="1">
      <c r="A396" s="180"/>
      <c r="B396" s="180"/>
      <c r="C396" s="129"/>
      <c r="D396" s="129"/>
      <c r="E396" s="129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  <c r="AA396" s="129"/>
      <c r="AB396" s="129"/>
      <c r="AC396" s="129"/>
      <c r="AD396" s="129"/>
      <c r="AE396" s="129"/>
      <c r="AF396" s="129"/>
      <c r="AG396" s="129"/>
      <c r="AH396" s="129"/>
      <c r="AI396" s="129"/>
      <c r="AJ396" s="129"/>
      <c r="AK396" s="129"/>
      <c r="AL396" s="129"/>
      <c r="AM396" s="129"/>
      <c r="AN396" s="129"/>
      <c r="AO396" s="129"/>
      <c r="AP396" s="129"/>
      <c r="AQ396" s="129"/>
      <c r="AR396" s="129"/>
      <c r="AS396" s="129"/>
    </row>
    <row r="397" spans="1:45" ht="12.75" customHeight="1">
      <c r="A397" s="180"/>
      <c r="B397" s="180"/>
      <c r="C397" s="129"/>
      <c r="D397" s="129"/>
      <c r="E397" s="129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  <c r="Z397" s="129"/>
      <c r="AA397" s="129"/>
      <c r="AB397" s="129"/>
      <c r="AC397" s="129"/>
      <c r="AD397" s="129"/>
      <c r="AE397" s="129"/>
      <c r="AF397" s="129"/>
      <c r="AG397" s="129"/>
      <c r="AH397" s="129"/>
      <c r="AI397" s="129"/>
      <c r="AJ397" s="129"/>
      <c r="AK397" s="129"/>
      <c r="AL397" s="129"/>
      <c r="AM397" s="129"/>
      <c r="AN397" s="129"/>
      <c r="AO397" s="129"/>
      <c r="AP397" s="129"/>
      <c r="AQ397" s="129"/>
      <c r="AR397" s="129"/>
      <c r="AS397" s="129"/>
    </row>
    <row r="398" spans="1:45" ht="12.75" customHeight="1">
      <c r="A398" s="180"/>
      <c r="B398" s="180"/>
      <c r="C398" s="129"/>
      <c r="D398" s="129"/>
      <c r="E398" s="129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  <c r="AA398" s="129"/>
      <c r="AB398" s="129"/>
      <c r="AC398" s="129"/>
      <c r="AD398" s="129"/>
      <c r="AE398" s="129"/>
      <c r="AF398" s="129"/>
      <c r="AG398" s="129"/>
      <c r="AH398" s="129"/>
      <c r="AI398" s="129"/>
      <c r="AJ398" s="129"/>
      <c r="AK398" s="129"/>
      <c r="AL398" s="129"/>
      <c r="AM398" s="129"/>
      <c r="AN398" s="129"/>
      <c r="AO398" s="129"/>
      <c r="AP398" s="129"/>
      <c r="AQ398" s="129"/>
      <c r="AR398" s="129"/>
      <c r="AS398" s="129"/>
    </row>
    <row r="399" spans="1:45" ht="12.75" customHeight="1">
      <c r="A399" s="180"/>
      <c r="B399" s="180"/>
      <c r="C399" s="129"/>
      <c r="D399" s="129"/>
      <c r="E399" s="129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  <c r="AA399" s="129"/>
      <c r="AB399" s="129"/>
      <c r="AC399" s="129"/>
      <c r="AD399" s="129"/>
      <c r="AE399" s="129"/>
      <c r="AF399" s="129"/>
      <c r="AG399" s="129"/>
      <c r="AH399" s="129"/>
      <c r="AI399" s="129"/>
      <c r="AJ399" s="129"/>
      <c r="AK399" s="129"/>
      <c r="AL399" s="129"/>
      <c r="AM399" s="129"/>
      <c r="AN399" s="129"/>
      <c r="AO399" s="129"/>
      <c r="AP399" s="129"/>
      <c r="AQ399" s="129"/>
      <c r="AR399" s="129"/>
      <c r="AS399" s="129"/>
    </row>
    <row r="400" spans="1:45" ht="12.75" customHeight="1">
      <c r="A400" s="180"/>
      <c r="B400" s="180"/>
      <c r="C400" s="129"/>
      <c r="D400" s="129"/>
      <c r="E400" s="129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  <c r="AA400" s="129"/>
      <c r="AB400" s="129"/>
      <c r="AC400" s="129"/>
      <c r="AD400" s="129"/>
      <c r="AE400" s="129"/>
      <c r="AF400" s="129"/>
      <c r="AG400" s="129"/>
      <c r="AH400" s="129"/>
      <c r="AI400" s="129"/>
      <c r="AJ400" s="129"/>
      <c r="AK400" s="129"/>
      <c r="AL400" s="129"/>
      <c r="AM400" s="129"/>
      <c r="AN400" s="129"/>
      <c r="AO400" s="129"/>
      <c r="AP400" s="129"/>
      <c r="AQ400" s="129"/>
      <c r="AR400" s="129"/>
      <c r="AS400" s="129"/>
    </row>
    <row r="401" spans="1:45" ht="12.75" customHeight="1">
      <c r="A401" s="180"/>
      <c r="B401" s="180"/>
      <c r="C401" s="129"/>
      <c r="D401" s="129"/>
      <c r="E401" s="129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  <c r="AA401" s="129"/>
      <c r="AB401" s="129"/>
      <c r="AC401" s="129"/>
      <c r="AD401" s="129"/>
      <c r="AE401" s="129"/>
      <c r="AF401" s="129"/>
      <c r="AG401" s="129"/>
      <c r="AH401" s="129"/>
      <c r="AI401" s="129"/>
      <c r="AJ401" s="129"/>
      <c r="AK401" s="129"/>
      <c r="AL401" s="129"/>
      <c r="AM401" s="129"/>
      <c r="AN401" s="129"/>
      <c r="AO401" s="129"/>
      <c r="AP401" s="129"/>
      <c r="AQ401" s="129"/>
      <c r="AR401" s="129"/>
      <c r="AS401" s="129"/>
    </row>
    <row r="402" spans="1:45" ht="12.75" customHeight="1">
      <c r="A402" s="180"/>
      <c r="B402" s="180"/>
      <c r="C402" s="129"/>
      <c r="D402" s="129"/>
      <c r="E402" s="129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  <c r="AA402" s="129"/>
      <c r="AB402" s="129"/>
      <c r="AC402" s="129"/>
      <c r="AD402" s="129"/>
      <c r="AE402" s="129"/>
      <c r="AF402" s="129"/>
      <c r="AG402" s="129"/>
      <c r="AH402" s="129"/>
      <c r="AI402" s="129"/>
      <c r="AJ402" s="129"/>
      <c r="AK402" s="129"/>
      <c r="AL402" s="129"/>
      <c r="AM402" s="129"/>
      <c r="AN402" s="129"/>
      <c r="AO402" s="129"/>
      <c r="AP402" s="129"/>
      <c r="AQ402" s="129"/>
      <c r="AR402" s="129"/>
      <c r="AS402" s="129"/>
    </row>
    <row r="403" spans="1:45" ht="12.75" customHeight="1">
      <c r="A403" s="180"/>
      <c r="B403" s="180"/>
      <c r="C403" s="129"/>
      <c r="D403" s="129"/>
      <c r="E403" s="129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  <c r="AA403" s="129"/>
      <c r="AB403" s="129"/>
      <c r="AC403" s="129"/>
      <c r="AD403" s="129"/>
      <c r="AE403" s="129"/>
      <c r="AF403" s="129"/>
      <c r="AG403" s="129"/>
      <c r="AH403" s="129"/>
      <c r="AI403" s="129"/>
      <c r="AJ403" s="129"/>
      <c r="AK403" s="129"/>
      <c r="AL403" s="129"/>
      <c r="AM403" s="129"/>
      <c r="AN403" s="129"/>
      <c r="AO403" s="129"/>
      <c r="AP403" s="129"/>
      <c r="AQ403" s="129"/>
      <c r="AR403" s="129"/>
      <c r="AS403" s="129"/>
    </row>
    <row r="404" spans="1:45" ht="12.75" customHeight="1">
      <c r="A404" s="180"/>
      <c r="B404" s="180"/>
      <c r="C404" s="129"/>
      <c r="D404" s="129"/>
      <c r="E404" s="129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  <c r="AA404" s="129"/>
      <c r="AB404" s="129"/>
      <c r="AC404" s="129"/>
      <c r="AD404" s="129"/>
      <c r="AE404" s="129"/>
      <c r="AF404" s="129"/>
      <c r="AG404" s="129"/>
      <c r="AH404" s="129"/>
      <c r="AI404" s="129"/>
      <c r="AJ404" s="129"/>
      <c r="AK404" s="129"/>
      <c r="AL404" s="129"/>
      <c r="AM404" s="129"/>
      <c r="AN404" s="129"/>
      <c r="AO404" s="129"/>
      <c r="AP404" s="129"/>
      <c r="AQ404" s="129"/>
      <c r="AR404" s="129"/>
      <c r="AS404" s="129"/>
    </row>
    <row r="405" spans="1:45" ht="12.75" customHeight="1">
      <c r="A405" s="180"/>
      <c r="B405" s="180"/>
      <c r="C405" s="129"/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  <c r="AA405" s="129"/>
      <c r="AB405" s="129"/>
      <c r="AC405" s="129"/>
      <c r="AD405" s="129"/>
      <c r="AE405" s="129"/>
      <c r="AF405" s="129"/>
      <c r="AG405" s="129"/>
      <c r="AH405" s="129"/>
      <c r="AI405" s="129"/>
      <c r="AJ405" s="129"/>
      <c r="AK405" s="129"/>
      <c r="AL405" s="129"/>
      <c r="AM405" s="129"/>
      <c r="AN405" s="129"/>
      <c r="AO405" s="129"/>
      <c r="AP405" s="129"/>
      <c r="AQ405" s="129"/>
      <c r="AR405" s="129"/>
      <c r="AS405" s="129"/>
    </row>
    <row r="406" spans="1:45" ht="12.75" customHeight="1">
      <c r="A406" s="180"/>
      <c r="B406" s="180"/>
      <c r="C406" s="129"/>
      <c r="D406" s="129"/>
      <c r="E406" s="129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  <c r="AA406" s="129"/>
      <c r="AB406" s="129"/>
      <c r="AC406" s="129"/>
      <c r="AD406" s="129"/>
      <c r="AE406" s="129"/>
      <c r="AF406" s="129"/>
      <c r="AG406" s="129"/>
      <c r="AH406" s="129"/>
      <c r="AI406" s="129"/>
      <c r="AJ406" s="129"/>
      <c r="AK406" s="129"/>
      <c r="AL406" s="129"/>
      <c r="AM406" s="129"/>
      <c r="AN406" s="129"/>
      <c r="AO406" s="129"/>
      <c r="AP406" s="129"/>
      <c r="AQ406" s="129"/>
      <c r="AR406" s="129"/>
      <c r="AS406" s="129"/>
    </row>
    <row r="407" spans="1:45" ht="12.75" customHeight="1">
      <c r="A407" s="180"/>
      <c r="B407" s="180"/>
      <c r="C407" s="129"/>
      <c r="D407" s="129"/>
      <c r="E407" s="129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  <c r="AA407" s="129"/>
      <c r="AB407" s="129"/>
      <c r="AC407" s="129"/>
      <c r="AD407" s="129"/>
      <c r="AE407" s="129"/>
      <c r="AF407" s="129"/>
      <c r="AG407" s="129"/>
      <c r="AH407" s="129"/>
      <c r="AI407" s="129"/>
      <c r="AJ407" s="129"/>
      <c r="AK407" s="129"/>
      <c r="AL407" s="129"/>
      <c r="AM407" s="129"/>
      <c r="AN407" s="129"/>
      <c r="AO407" s="129"/>
      <c r="AP407" s="129"/>
      <c r="AQ407" s="129"/>
      <c r="AR407" s="129"/>
      <c r="AS407" s="129"/>
    </row>
    <row r="408" spans="1:45" ht="12.75" customHeight="1">
      <c r="A408" s="180"/>
      <c r="B408" s="180"/>
      <c r="C408" s="129"/>
      <c r="D408" s="129"/>
      <c r="E408" s="129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  <c r="AA408" s="129"/>
      <c r="AB408" s="129"/>
      <c r="AC408" s="129"/>
      <c r="AD408" s="129"/>
      <c r="AE408" s="129"/>
      <c r="AF408" s="129"/>
      <c r="AG408" s="129"/>
      <c r="AH408" s="129"/>
      <c r="AI408" s="129"/>
      <c r="AJ408" s="129"/>
      <c r="AK408" s="129"/>
      <c r="AL408" s="129"/>
      <c r="AM408" s="129"/>
      <c r="AN408" s="129"/>
      <c r="AO408" s="129"/>
      <c r="AP408" s="129"/>
      <c r="AQ408" s="129"/>
      <c r="AR408" s="129"/>
      <c r="AS408" s="129"/>
    </row>
    <row r="409" spans="1:45" ht="12.75" customHeight="1">
      <c r="A409" s="180"/>
      <c r="B409" s="180"/>
      <c r="C409" s="129"/>
      <c r="D409" s="129"/>
      <c r="E409" s="129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  <c r="AA409" s="129"/>
      <c r="AB409" s="129"/>
      <c r="AC409" s="129"/>
      <c r="AD409" s="129"/>
      <c r="AE409" s="129"/>
      <c r="AF409" s="129"/>
      <c r="AG409" s="129"/>
      <c r="AH409" s="129"/>
      <c r="AI409" s="129"/>
      <c r="AJ409" s="129"/>
      <c r="AK409" s="129"/>
      <c r="AL409" s="129"/>
      <c r="AM409" s="129"/>
      <c r="AN409" s="129"/>
      <c r="AO409" s="129"/>
      <c r="AP409" s="129"/>
      <c r="AQ409" s="129"/>
      <c r="AR409" s="129"/>
      <c r="AS409" s="129"/>
    </row>
    <row r="410" spans="1:45" ht="12.75" customHeight="1">
      <c r="A410" s="180"/>
      <c r="B410" s="180"/>
      <c r="C410" s="129"/>
      <c r="D410" s="129"/>
      <c r="E410" s="129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  <c r="AA410" s="129"/>
      <c r="AB410" s="129"/>
      <c r="AC410" s="129"/>
      <c r="AD410" s="129"/>
      <c r="AE410" s="129"/>
      <c r="AF410" s="129"/>
      <c r="AG410" s="129"/>
      <c r="AH410" s="129"/>
      <c r="AI410" s="129"/>
      <c r="AJ410" s="129"/>
      <c r="AK410" s="129"/>
      <c r="AL410" s="129"/>
      <c r="AM410" s="129"/>
      <c r="AN410" s="129"/>
      <c r="AO410" s="129"/>
      <c r="AP410" s="129"/>
      <c r="AQ410" s="129"/>
      <c r="AR410" s="129"/>
      <c r="AS410" s="129"/>
    </row>
    <row r="411" spans="1:45" ht="12.75" customHeight="1">
      <c r="A411" s="180"/>
      <c r="B411" s="180"/>
      <c r="C411" s="129"/>
      <c r="D411" s="129"/>
      <c r="E411" s="129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29"/>
      <c r="Z411" s="129"/>
      <c r="AA411" s="129"/>
      <c r="AB411" s="129"/>
      <c r="AC411" s="129"/>
      <c r="AD411" s="129"/>
      <c r="AE411" s="129"/>
      <c r="AF411" s="129"/>
      <c r="AG411" s="129"/>
      <c r="AH411" s="129"/>
      <c r="AI411" s="129"/>
      <c r="AJ411" s="129"/>
      <c r="AK411" s="129"/>
      <c r="AL411" s="129"/>
      <c r="AM411" s="129"/>
      <c r="AN411" s="129"/>
      <c r="AO411" s="129"/>
      <c r="AP411" s="129"/>
      <c r="AQ411" s="129"/>
      <c r="AR411" s="129"/>
      <c r="AS411" s="129"/>
    </row>
    <row r="412" spans="1:45" ht="12.75" customHeight="1">
      <c r="A412" s="180"/>
      <c r="B412" s="180"/>
      <c r="C412" s="129"/>
      <c r="D412" s="129"/>
      <c r="E412" s="129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  <c r="AA412" s="129"/>
      <c r="AB412" s="129"/>
      <c r="AC412" s="129"/>
      <c r="AD412" s="129"/>
      <c r="AE412" s="129"/>
      <c r="AF412" s="129"/>
      <c r="AG412" s="129"/>
      <c r="AH412" s="129"/>
      <c r="AI412" s="129"/>
      <c r="AJ412" s="129"/>
      <c r="AK412" s="129"/>
      <c r="AL412" s="129"/>
      <c r="AM412" s="129"/>
      <c r="AN412" s="129"/>
      <c r="AO412" s="129"/>
      <c r="AP412" s="129"/>
      <c r="AQ412" s="129"/>
      <c r="AR412" s="129"/>
      <c r="AS412" s="129"/>
    </row>
    <row r="413" spans="1:45" ht="12.75" customHeight="1">
      <c r="A413" s="180"/>
      <c r="B413" s="180"/>
      <c r="C413" s="129"/>
      <c r="D413" s="129"/>
      <c r="E413" s="129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  <c r="AA413" s="129"/>
      <c r="AB413" s="129"/>
      <c r="AC413" s="129"/>
      <c r="AD413" s="129"/>
      <c r="AE413" s="129"/>
      <c r="AF413" s="129"/>
      <c r="AG413" s="129"/>
      <c r="AH413" s="129"/>
      <c r="AI413" s="129"/>
      <c r="AJ413" s="129"/>
      <c r="AK413" s="129"/>
      <c r="AL413" s="129"/>
      <c r="AM413" s="129"/>
      <c r="AN413" s="129"/>
      <c r="AO413" s="129"/>
      <c r="AP413" s="129"/>
      <c r="AQ413" s="129"/>
      <c r="AR413" s="129"/>
      <c r="AS413" s="129"/>
    </row>
    <row r="414" spans="1:45" ht="12.75" customHeight="1">
      <c r="A414" s="180"/>
      <c r="B414" s="180"/>
      <c r="C414" s="129"/>
      <c r="D414" s="129"/>
      <c r="E414" s="129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  <c r="AA414" s="129"/>
      <c r="AB414" s="129"/>
      <c r="AC414" s="129"/>
      <c r="AD414" s="129"/>
      <c r="AE414" s="129"/>
      <c r="AF414" s="129"/>
      <c r="AG414" s="129"/>
      <c r="AH414" s="129"/>
      <c r="AI414" s="129"/>
      <c r="AJ414" s="129"/>
      <c r="AK414" s="129"/>
      <c r="AL414" s="129"/>
      <c r="AM414" s="129"/>
      <c r="AN414" s="129"/>
      <c r="AO414" s="129"/>
      <c r="AP414" s="129"/>
      <c r="AQ414" s="129"/>
      <c r="AR414" s="129"/>
      <c r="AS414" s="129"/>
    </row>
    <row r="415" spans="1:45" ht="12.75" customHeight="1">
      <c r="A415" s="180"/>
      <c r="B415" s="180"/>
      <c r="C415" s="129"/>
      <c r="D415" s="129"/>
      <c r="E415" s="129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  <c r="AA415" s="129"/>
      <c r="AB415" s="129"/>
      <c r="AC415" s="129"/>
      <c r="AD415" s="129"/>
      <c r="AE415" s="129"/>
      <c r="AF415" s="129"/>
      <c r="AG415" s="129"/>
      <c r="AH415" s="129"/>
      <c r="AI415" s="129"/>
      <c r="AJ415" s="129"/>
      <c r="AK415" s="129"/>
      <c r="AL415" s="129"/>
      <c r="AM415" s="129"/>
      <c r="AN415" s="129"/>
      <c r="AO415" s="129"/>
      <c r="AP415" s="129"/>
      <c r="AQ415" s="129"/>
      <c r="AR415" s="129"/>
      <c r="AS415" s="129"/>
    </row>
    <row r="416" spans="1:45" ht="12.75" customHeight="1">
      <c r="A416" s="180"/>
      <c r="B416" s="180"/>
      <c r="C416" s="129"/>
      <c r="D416" s="129"/>
      <c r="E416" s="129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  <c r="Z416" s="129"/>
      <c r="AA416" s="129"/>
      <c r="AB416" s="129"/>
      <c r="AC416" s="129"/>
      <c r="AD416" s="129"/>
      <c r="AE416" s="129"/>
      <c r="AF416" s="129"/>
      <c r="AG416" s="129"/>
      <c r="AH416" s="129"/>
      <c r="AI416" s="129"/>
      <c r="AJ416" s="129"/>
      <c r="AK416" s="129"/>
      <c r="AL416" s="129"/>
      <c r="AM416" s="129"/>
      <c r="AN416" s="129"/>
      <c r="AO416" s="129"/>
      <c r="AP416" s="129"/>
      <c r="AQ416" s="129"/>
      <c r="AR416" s="129"/>
      <c r="AS416" s="129"/>
    </row>
    <row r="417" spans="1:45" ht="12.75" customHeight="1">
      <c r="A417" s="180"/>
      <c r="B417" s="180"/>
      <c r="C417" s="129"/>
      <c r="D417" s="129"/>
      <c r="E417" s="129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  <c r="Y417" s="129"/>
      <c r="Z417" s="129"/>
      <c r="AA417" s="129"/>
      <c r="AB417" s="129"/>
      <c r="AC417" s="129"/>
      <c r="AD417" s="129"/>
      <c r="AE417" s="129"/>
      <c r="AF417" s="129"/>
      <c r="AG417" s="129"/>
      <c r="AH417" s="129"/>
      <c r="AI417" s="129"/>
      <c r="AJ417" s="129"/>
      <c r="AK417" s="129"/>
      <c r="AL417" s="129"/>
      <c r="AM417" s="129"/>
      <c r="AN417" s="129"/>
      <c r="AO417" s="129"/>
      <c r="AP417" s="129"/>
      <c r="AQ417" s="129"/>
      <c r="AR417" s="129"/>
      <c r="AS417" s="129"/>
    </row>
    <row r="418" spans="1:45" ht="12.75" customHeight="1">
      <c r="A418" s="180"/>
      <c r="B418" s="180"/>
      <c r="C418" s="129"/>
      <c r="D418" s="129"/>
      <c r="E418" s="129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  <c r="AA418" s="129"/>
      <c r="AB418" s="129"/>
      <c r="AC418" s="129"/>
      <c r="AD418" s="129"/>
      <c r="AE418" s="129"/>
      <c r="AF418" s="129"/>
      <c r="AG418" s="129"/>
      <c r="AH418" s="129"/>
      <c r="AI418" s="129"/>
      <c r="AJ418" s="129"/>
      <c r="AK418" s="129"/>
      <c r="AL418" s="129"/>
      <c r="AM418" s="129"/>
      <c r="AN418" s="129"/>
      <c r="AO418" s="129"/>
      <c r="AP418" s="129"/>
      <c r="AQ418" s="129"/>
      <c r="AR418" s="129"/>
      <c r="AS418" s="129"/>
    </row>
    <row r="419" spans="1:45" ht="12.75" customHeight="1">
      <c r="A419" s="180"/>
      <c r="B419" s="180"/>
      <c r="C419" s="129"/>
      <c r="D419" s="129"/>
      <c r="E419" s="129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  <c r="Y419" s="129"/>
      <c r="Z419" s="129"/>
      <c r="AA419" s="129"/>
      <c r="AB419" s="129"/>
      <c r="AC419" s="129"/>
      <c r="AD419" s="129"/>
      <c r="AE419" s="129"/>
      <c r="AF419" s="129"/>
      <c r="AG419" s="129"/>
      <c r="AH419" s="129"/>
      <c r="AI419" s="129"/>
      <c r="AJ419" s="129"/>
      <c r="AK419" s="129"/>
      <c r="AL419" s="129"/>
      <c r="AM419" s="129"/>
      <c r="AN419" s="129"/>
      <c r="AO419" s="129"/>
      <c r="AP419" s="129"/>
      <c r="AQ419" s="129"/>
      <c r="AR419" s="129"/>
      <c r="AS419" s="129"/>
    </row>
    <row r="420" spans="1:45" ht="12.75" customHeight="1">
      <c r="A420" s="180"/>
      <c r="B420" s="180"/>
      <c r="C420" s="129"/>
      <c r="D420" s="129"/>
      <c r="E420" s="129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  <c r="Z420" s="129"/>
      <c r="AA420" s="129"/>
      <c r="AB420" s="129"/>
      <c r="AC420" s="129"/>
      <c r="AD420" s="129"/>
      <c r="AE420" s="129"/>
      <c r="AF420" s="129"/>
      <c r="AG420" s="129"/>
      <c r="AH420" s="129"/>
      <c r="AI420" s="129"/>
      <c r="AJ420" s="129"/>
      <c r="AK420" s="129"/>
      <c r="AL420" s="129"/>
      <c r="AM420" s="129"/>
      <c r="AN420" s="129"/>
      <c r="AO420" s="129"/>
      <c r="AP420" s="129"/>
      <c r="AQ420" s="129"/>
      <c r="AR420" s="129"/>
      <c r="AS420" s="129"/>
    </row>
    <row r="421" spans="1:45" ht="12.75" customHeight="1">
      <c r="A421" s="180"/>
      <c r="B421" s="180"/>
      <c r="C421" s="129"/>
      <c r="D421" s="129"/>
      <c r="E421" s="129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  <c r="Z421" s="129"/>
      <c r="AA421" s="129"/>
      <c r="AB421" s="129"/>
      <c r="AC421" s="129"/>
      <c r="AD421" s="129"/>
      <c r="AE421" s="129"/>
      <c r="AF421" s="129"/>
      <c r="AG421" s="129"/>
      <c r="AH421" s="129"/>
      <c r="AI421" s="129"/>
      <c r="AJ421" s="129"/>
      <c r="AK421" s="129"/>
      <c r="AL421" s="129"/>
      <c r="AM421" s="129"/>
      <c r="AN421" s="129"/>
      <c r="AO421" s="129"/>
      <c r="AP421" s="129"/>
      <c r="AQ421" s="129"/>
      <c r="AR421" s="129"/>
      <c r="AS421" s="129"/>
    </row>
    <row r="422" spans="1:45" ht="12.75" customHeight="1">
      <c r="A422" s="180"/>
      <c r="B422" s="180"/>
      <c r="C422" s="129"/>
      <c r="D422" s="129"/>
      <c r="E422" s="129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  <c r="AA422" s="129"/>
      <c r="AB422" s="129"/>
      <c r="AC422" s="129"/>
      <c r="AD422" s="129"/>
      <c r="AE422" s="129"/>
      <c r="AF422" s="129"/>
      <c r="AG422" s="129"/>
      <c r="AH422" s="129"/>
      <c r="AI422" s="129"/>
      <c r="AJ422" s="129"/>
      <c r="AK422" s="129"/>
      <c r="AL422" s="129"/>
      <c r="AM422" s="129"/>
      <c r="AN422" s="129"/>
      <c r="AO422" s="129"/>
      <c r="AP422" s="129"/>
      <c r="AQ422" s="129"/>
      <c r="AR422" s="129"/>
      <c r="AS422" s="129"/>
    </row>
    <row r="423" spans="1:45" ht="12.75" customHeight="1">
      <c r="A423" s="180"/>
      <c r="B423" s="180"/>
      <c r="C423" s="129"/>
      <c r="D423" s="129"/>
      <c r="E423" s="129"/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  <c r="AA423" s="129"/>
      <c r="AB423" s="129"/>
      <c r="AC423" s="129"/>
      <c r="AD423" s="129"/>
      <c r="AE423" s="129"/>
      <c r="AF423" s="129"/>
      <c r="AG423" s="129"/>
      <c r="AH423" s="129"/>
      <c r="AI423" s="129"/>
      <c r="AJ423" s="129"/>
      <c r="AK423" s="129"/>
      <c r="AL423" s="129"/>
      <c r="AM423" s="129"/>
      <c r="AN423" s="129"/>
      <c r="AO423" s="129"/>
      <c r="AP423" s="129"/>
      <c r="AQ423" s="129"/>
      <c r="AR423" s="129"/>
      <c r="AS423" s="129"/>
    </row>
    <row r="424" spans="1:45" ht="12.75" customHeight="1">
      <c r="A424" s="180"/>
      <c r="B424" s="180"/>
      <c r="C424" s="129"/>
      <c r="D424" s="129"/>
      <c r="E424" s="129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  <c r="Z424" s="129"/>
      <c r="AA424" s="129"/>
      <c r="AB424" s="129"/>
      <c r="AC424" s="129"/>
      <c r="AD424" s="129"/>
      <c r="AE424" s="129"/>
      <c r="AF424" s="129"/>
      <c r="AG424" s="129"/>
      <c r="AH424" s="129"/>
      <c r="AI424" s="129"/>
      <c r="AJ424" s="129"/>
      <c r="AK424" s="129"/>
      <c r="AL424" s="129"/>
      <c r="AM424" s="129"/>
      <c r="AN424" s="129"/>
      <c r="AO424" s="129"/>
      <c r="AP424" s="129"/>
      <c r="AQ424" s="129"/>
      <c r="AR424" s="129"/>
      <c r="AS424" s="129"/>
    </row>
    <row r="425" spans="1:45" ht="12.75" customHeight="1">
      <c r="A425" s="180"/>
      <c r="B425" s="180"/>
      <c r="C425" s="129"/>
      <c r="D425" s="129"/>
      <c r="E425" s="129"/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  <c r="AA425" s="129"/>
      <c r="AB425" s="129"/>
      <c r="AC425" s="129"/>
      <c r="AD425" s="129"/>
      <c r="AE425" s="129"/>
      <c r="AF425" s="129"/>
      <c r="AG425" s="129"/>
      <c r="AH425" s="129"/>
      <c r="AI425" s="129"/>
      <c r="AJ425" s="129"/>
      <c r="AK425" s="129"/>
      <c r="AL425" s="129"/>
      <c r="AM425" s="129"/>
      <c r="AN425" s="129"/>
      <c r="AO425" s="129"/>
      <c r="AP425" s="129"/>
      <c r="AQ425" s="129"/>
      <c r="AR425" s="129"/>
      <c r="AS425" s="129"/>
    </row>
    <row r="426" spans="1:45" ht="12.75" customHeight="1">
      <c r="A426" s="180"/>
      <c r="B426" s="180"/>
      <c r="C426" s="129"/>
      <c r="D426" s="129"/>
      <c r="E426" s="129"/>
      <c r="F426" s="129"/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29"/>
      <c r="Z426" s="129"/>
      <c r="AA426" s="129"/>
      <c r="AB426" s="129"/>
      <c r="AC426" s="129"/>
      <c r="AD426" s="129"/>
      <c r="AE426" s="129"/>
      <c r="AF426" s="129"/>
      <c r="AG426" s="129"/>
      <c r="AH426" s="129"/>
      <c r="AI426" s="129"/>
      <c r="AJ426" s="129"/>
      <c r="AK426" s="129"/>
      <c r="AL426" s="129"/>
      <c r="AM426" s="129"/>
      <c r="AN426" s="129"/>
      <c r="AO426" s="129"/>
      <c r="AP426" s="129"/>
      <c r="AQ426" s="129"/>
      <c r="AR426" s="129"/>
      <c r="AS426" s="129"/>
    </row>
    <row r="427" spans="1:45" ht="12.75" customHeight="1">
      <c r="A427" s="180"/>
      <c r="B427" s="180"/>
      <c r="C427" s="129"/>
      <c r="D427" s="129"/>
      <c r="E427" s="129"/>
      <c r="F427" s="129"/>
      <c r="G427" s="129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29"/>
      <c r="Z427" s="129"/>
      <c r="AA427" s="129"/>
      <c r="AB427" s="129"/>
      <c r="AC427" s="129"/>
      <c r="AD427" s="129"/>
      <c r="AE427" s="129"/>
      <c r="AF427" s="129"/>
      <c r="AG427" s="129"/>
      <c r="AH427" s="129"/>
      <c r="AI427" s="129"/>
      <c r="AJ427" s="129"/>
      <c r="AK427" s="129"/>
      <c r="AL427" s="129"/>
      <c r="AM427" s="129"/>
      <c r="AN427" s="129"/>
      <c r="AO427" s="129"/>
      <c r="AP427" s="129"/>
      <c r="AQ427" s="129"/>
      <c r="AR427" s="129"/>
      <c r="AS427" s="129"/>
    </row>
    <row r="428" spans="1:45" ht="12.75" customHeight="1">
      <c r="A428" s="180"/>
      <c r="B428" s="180"/>
      <c r="C428" s="129"/>
      <c r="D428" s="129"/>
      <c r="E428" s="129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  <c r="AA428" s="129"/>
      <c r="AB428" s="129"/>
      <c r="AC428" s="129"/>
      <c r="AD428" s="129"/>
      <c r="AE428" s="129"/>
      <c r="AF428" s="129"/>
      <c r="AG428" s="129"/>
      <c r="AH428" s="129"/>
      <c r="AI428" s="129"/>
      <c r="AJ428" s="129"/>
      <c r="AK428" s="129"/>
      <c r="AL428" s="129"/>
      <c r="AM428" s="129"/>
      <c r="AN428" s="129"/>
      <c r="AO428" s="129"/>
      <c r="AP428" s="129"/>
      <c r="AQ428" s="129"/>
      <c r="AR428" s="129"/>
      <c r="AS428" s="129"/>
    </row>
    <row r="429" spans="1:45" ht="12.75" customHeight="1">
      <c r="A429" s="180"/>
      <c r="B429" s="180"/>
      <c r="C429" s="129"/>
      <c r="D429" s="129"/>
      <c r="E429" s="129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  <c r="AA429" s="129"/>
      <c r="AB429" s="129"/>
      <c r="AC429" s="129"/>
      <c r="AD429" s="129"/>
      <c r="AE429" s="129"/>
      <c r="AF429" s="129"/>
      <c r="AG429" s="129"/>
      <c r="AH429" s="129"/>
      <c r="AI429" s="129"/>
      <c r="AJ429" s="129"/>
      <c r="AK429" s="129"/>
      <c r="AL429" s="129"/>
      <c r="AM429" s="129"/>
      <c r="AN429" s="129"/>
      <c r="AO429" s="129"/>
      <c r="AP429" s="129"/>
      <c r="AQ429" s="129"/>
      <c r="AR429" s="129"/>
      <c r="AS429" s="129"/>
    </row>
    <row r="430" spans="1:45" ht="12.75" customHeight="1">
      <c r="A430" s="180"/>
      <c r="B430" s="180"/>
      <c r="C430" s="129"/>
      <c r="D430" s="129"/>
      <c r="E430" s="129"/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  <c r="AA430" s="129"/>
      <c r="AB430" s="129"/>
      <c r="AC430" s="129"/>
      <c r="AD430" s="129"/>
      <c r="AE430" s="129"/>
      <c r="AF430" s="129"/>
      <c r="AG430" s="129"/>
      <c r="AH430" s="129"/>
      <c r="AI430" s="129"/>
      <c r="AJ430" s="129"/>
      <c r="AK430" s="129"/>
      <c r="AL430" s="129"/>
      <c r="AM430" s="129"/>
      <c r="AN430" s="129"/>
      <c r="AO430" s="129"/>
      <c r="AP430" s="129"/>
      <c r="AQ430" s="129"/>
      <c r="AR430" s="129"/>
      <c r="AS430" s="129"/>
    </row>
    <row r="431" spans="1:45" ht="12.75" customHeight="1">
      <c r="A431" s="180"/>
      <c r="B431" s="180"/>
      <c r="C431" s="129"/>
      <c r="D431" s="129"/>
      <c r="E431" s="129"/>
      <c r="F431" s="129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  <c r="AA431" s="129"/>
      <c r="AB431" s="129"/>
      <c r="AC431" s="129"/>
      <c r="AD431" s="129"/>
      <c r="AE431" s="129"/>
      <c r="AF431" s="129"/>
      <c r="AG431" s="129"/>
      <c r="AH431" s="129"/>
      <c r="AI431" s="129"/>
      <c r="AJ431" s="129"/>
      <c r="AK431" s="129"/>
      <c r="AL431" s="129"/>
      <c r="AM431" s="129"/>
      <c r="AN431" s="129"/>
      <c r="AO431" s="129"/>
      <c r="AP431" s="129"/>
      <c r="AQ431" s="129"/>
      <c r="AR431" s="129"/>
      <c r="AS431" s="129"/>
    </row>
    <row r="432" spans="1:45" ht="12.75" customHeight="1">
      <c r="A432" s="180"/>
      <c r="B432" s="180"/>
      <c r="C432" s="129"/>
      <c r="D432" s="129"/>
      <c r="E432" s="129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  <c r="AA432" s="129"/>
      <c r="AB432" s="129"/>
      <c r="AC432" s="129"/>
      <c r="AD432" s="129"/>
      <c r="AE432" s="129"/>
      <c r="AF432" s="129"/>
      <c r="AG432" s="129"/>
      <c r="AH432" s="129"/>
      <c r="AI432" s="129"/>
      <c r="AJ432" s="129"/>
      <c r="AK432" s="129"/>
      <c r="AL432" s="129"/>
      <c r="AM432" s="129"/>
      <c r="AN432" s="129"/>
      <c r="AO432" s="129"/>
      <c r="AP432" s="129"/>
      <c r="AQ432" s="129"/>
      <c r="AR432" s="129"/>
      <c r="AS432" s="129"/>
    </row>
    <row r="433" spans="1:45" ht="12.75" customHeight="1">
      <c r="A433" s="180"/>
      <c r="B433" s="180"/>
      <c r="C433" s="129"/>
      <c r="D433" s="129"/>
      <c r="E433" s="129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  <c r="AA433" s="129"/>
      <c r="AB433" s="129"/>
      <c r="AC433" s="129"/>
      <c r="AD433" s="129"/>
      <c r="AE433" s="129"/>
      <c r="AF433" s="129"/>
      <c r="AG433" s="129"/>
      <c r="AH433" s="129"/>
      <c r="AI433" s="129"/>
      <c r="AJ433" s="129"/>
      <c r="AK433" s="129"/>
      <c r="AL433" s="129"/>
      <c r="AM433" s="129"/>
      <c r="AN433" s="129"/>
      <c r="AO433" s="129"/>
      <c r="AP433" s="129"/>
      <c r="AQ433" s="129"/>
      <c r="AR433" s="129"/>
      <c r="AS433" s="129"/>
    </row>
    <row r="434" spans="1:45" ht="12.75" customHeight="1">
      <c r="A434" s="180"/>
      <c r="B434" s="180"/>
      <c r="C434" s="129"/>
      <c r="D434" s="129"/>
      <c r="E434" s="129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  <c r="AA434" s="129"/>
      <c r="AB434" s="129"/>
      <c r="AC434" s="129"/>
      <c r="AD434" s="129"/>
      <c r="AE434" s="129"/>
      <c r="AF434" s="129"/>
      <c r="AG434" s="129"/>
      <c r="AH434" s="129"/>
      <c r="AI434" s="129"/>
      <c r="AJ434" s="129"/>
      <c r="AK434" s="129"/>
      <c r="AL434" s="129"/>
      <c r="AM434" s="129"/>
      <c r="AN434" s="129"/>
      <c r="AO434" s="129"/>
      <c r="AP434" s="129"/>
      <c r="AQ434" s="129"/>
      <c r="AR434" s="129"/>
      <c r="AS434" s="129"/>
    </row>
    <row r="435" spans="1:45" ht="12.75" customHeight="1">
      <c r="A435" s="180"/>
      <c r="B435" s="180"/>
      <c r="C435" s="129"/>
      <c r="D435" s="129"/>
      <c r="E435" s="129"/>
      <c r="F435" s="129"/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  <c r="AA435" s="129"/>
      <c r="AB435" s="129"/>
      <c r="AC435" s="129"/>
      <c r="AD435" s="129"/>
      <c r="AE435" s="129"/>
      <c r="AF435" s="129"/>
      <c r="AG435" s="129"/>
      <c r="AH435" s="129"/>
      <c r="AI435" s="129"/>
      <c r="AJ435" s="129"/>
      <c r="AK435" s="129"/>
      <c r="AL435" s="129"/>
      <c r="AM435" s="129"/>
      <c r="AN435" s="129"/>
      <c r="AO435" s="129"/>
      <c r="AP435" s="129"/>
      <c r="AQ435" s="129"/>
      <c r="AR435" s="129"/>
      <c r="AS435" s="129"/>
    </row>
    <row r="436" spans="1:45" ht="12.75" customHeight="1">
      <c r="A436" s="180"/>
      <c r="B436" s="180"/>
      <c r="C436" s="129"/>
      <c r="D436" s="129"/>
      <c r="E436" s="129"/>
      <c r="F436" s="129"/>
      <c r="G436" s="129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  <c r="AA436" s="129"/>
      <c r="AB436" s="129"/>
      <c r="AC436" s="129"/>
      <c r="AD436" s="129"/>
      <c r="AE436" s="129"/>
      <c r="AF436" s="129"/>
      <c r="AG436" s="129"/>
      <c r="AH436" s="129"/>
      <c r="AI436" s="129"/>
      <c r="AJ436" s="129"/>
      <c r="AK436" s="129"/>
      <c r="AL436" s="129"/>
      <c r="AM436" s="129"/>
      <c r="AN436" s="129"/>
      <c r="AO436" s="129"/>
      <c r="AP436" s="129"/>
      <c r="AQ436" s="129"/>
      <c r="AR436" s="129"/>
      <c r="AS436" s="129"/>
    </row>
    <row r="437" spans="1:45" ht="12.75" customHeight="1">
      <c r="A437" s="180"/>
      <c r="B437" s="180"/>
      <c r="C437" s="129"/>
      <c r="D437" s="129"/>
      <c r="E437" s="129"/>
      <c r="F437" s="129"/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  <c r="AA437" s="129"/>
      <c r="AB437" s="129"/>
      <c r="AC437" s="129"/>
      <c r="AD437" s="129"/>
      <c r="AE437" s="129"/>
      <c r="AF437" s="129"/>
      <c r="AG437" s="129"/>
      <c r="AH437" s="129"/>
      <c r="AI437" s="129"/>
      <c r="AJ437" s="129"/>
      <c r="AK437" s="129"/>
      <c r="AL437" s="129"/>
      <c r="AM437" s="129"/>
      <c r="AN437" s="129"/>
      <c r="AO437" s="129"/>
      <c r="AP437" s="129"/>
      <c r="AQ437" s="129"/>
      <c r="AR437" s="129"/>
      <c r="AS437" s="129"/>
    </row>
    <row r="438" spans="1:45" ht="12.75" customHeight="1">
      <c r="A438" s="180"/>
      <c r="B438" s="180"/>
      <c r="C438" s="129"/>
      <c r="D438" s="129"/>
      <c r="E438" s="129"/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  <c r="AA438" s="129"/>
      <c r="AB438" s="129"/>
      <c r="AC438" s="129"/>
      <c r="AD438" s="129"/>
      <c r="AE438" s="129"/>
      <c r="AF438" s="129"/>
      <c r="AG438" s="129"/>
      <c r="AH438" s="129"/>
      <c r="AI438" s="129"/>
      <c r="AJ438" s="129"/>
      <c r="AK438" s="129"/>
      <c r="AL438" s="129"/>
      <c r="AM438" s="129"/>
      <c r="AN438" s="129"/>
      <c r="AO438" s="129"/>
      <c r="AP438" s="129"/>
      <c r="AQ438" s="129"/>
      <c r="AR438" s="129"/>
      <c r="AS438" s="129"/>
    </row>
    <row r="439" spans="1:45" ht="12.75" customHeight="1">
      <c r="A439" s="180"/>
      <c r="B439" s="180"/>
      <c r="C439" s="129"/>
      <c r="D439" s="129"/>
      <c r="E439" s="129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  <c r="AA439" s="129"/>
      <c r="AB439" s="129"/>
      <c r="AC439" s="129"/>
      <c r="AD439" s="129"/>
      <c r="AE439" s="129"/>
      <c r="AF439" s="129"/>
      <c r="AG439" s="129"/>
      <c r="AH439" s="129"/>
      <c r="AI439" s="129"/>
      <c r="AJ439" s="129"/>
      <c r="AK439" s="129"/>
      <c r="AL439" s="129"/>
      <c r="AM439" s="129"/>
      <c r="AN439" s="129"/>
      <c r="AO439" s="129"/>
      <c r="AP439" s="129"/>
      <c r="AQ439" s="129"/>
      <c r="AR439" s="129"/>
      <c r="AS439" s="129"/>
    </row>
    <row r="440" spans="1:45" ht="12.75" customHeight="1">
      <c r="A440" s="180"/>
      <c r="B440" s="180"/>
      <c r="C440" s="129"/>
      <c r="D440" s="129"/>
      <c r="E440" s="129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  <c r="AA440" s="129"/>
      <c r="AB440" s="129"/>
      <c r="AC440" s="129"/>
      <c r="AD440" s="129"/>
      <c r="AE440" s="129"/>
      <c r="AF440" s="129"/>
      <c r="AG440" s="129"/>
      <c r="AH440" s="129"/>
      <c r="AI440" s="129"/>
      <c r="AJ440" s="129"/>
      <c r="AK440" s="129"/>
      <c r="AL440" s="129"/>
      <c r="AM440" s="129"/>
      <c r="AN440" s="129"/>
      <c r="AO440" s="129"/>
      <c r="AP440" s="129"/>
      <c r="AQ440" s="129"/>
      <c r="AR440" s="129"/>
      <c r="AS440" s="129"/>
    </row>
    <row r="441" spans="1:45" ht="12.75" customHeight="1">
      <c r="A441" s="180"/>
      <c r="B441" s="180"/>
      <c r="C441" s="129"/>
      <c r="D441" s="129"/>
      <c r="E441" s="129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  <c r="AA441" s="129"/>
      <c r="AB441" s="129"/>
      <c r="AC441" s="129"/>
      <c r="AD441" s="129"/>
      <c r="AE441" s="129"/>
      <c r="AF441" s="129"/>
      <c r="AG441" s="129"/>
      <c r="AH441" s="129"/>
      <c r="AI441" s="129"/>
      <c r="AJ441" s="129"/>
      <c r="AK441" s="129"/>
      <c r="AL441" s="129"/>
      <c r="AM441" s="129"/>
      <c r="AN441" s="129"/>
      <c r="AO441" s="129"/>
      <c r="AP441" s="129"/>
      <c r="AQ441" s="129"/>
      <c r="AR441" s="129"/>
      <c r="AS441" s="129"/>
    </row>
    <row r="442" spans="1:45" ht="12.75" customHeight="1">
      <c r="A442" s="180"/>
      <c r="B442" s="180"/>
      <c r="C442" s="129"/>
      <c r="D442" s="129"/>
      <c r="E442" s="129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  <c r="AA442" s="129"/>
      <c r="AB442" s="129"/>
      <c r="AC442" s="129"/>
      <c r="AD442" s="129"/>
      <c r="AE442" s="129"/>
      <c r="AF442" s="129"/>
      <c r="AG442" s="129"/>
      <c r="AH442" s="129"/>
      <c r="AI442" s="129"/>
      <c r="AJ442" s="129"/>
      <c r="AK442" s="129"/>
      <c r="AL442" s="129"/>
      <c r="AM442" s="129"/>
      <c r="AN442" s="129"/>
      <c r="AO442" s="129"/>
      <c r="AP442" s="129"/>
      <c r="AQ442" s="129"/>
      <c r="AR442" s="129"/>
      <c r="AS442" s="129"/>
    </row>
    <row r="443" spans="1:45" ht="12.75" customHeight="1">
      <c r="A443" s="180"/>
      <c r="B443" s="180"/>
      <c r="C443" s="129"/>
      <c r="D443" s="129"/>
      <c r="E443" s="129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  <c r="Z443" s="129"/>
      <c r="AA443" s="129"/>
      <c r="AB443" s="129"/>
      <c r="AC443" s="129"/>
      <c r="AD443" s="129"/>
      <c r="AE443" s="129"/>
      <c r="AF443" s="129"/>
      <c r="AG443" s="129"/>
      <c r="AH443" s="129"/>
      <c r="AI443" s="129"/>
      <c r="AJ443" s="129"/>
      <c r="AK443" s="129"/>
      <c r="AL443" s="129"/>
      <c r="AM443" s="129"/>
      <c r="AN443" s="129"/>
      <c r="AO443" s="129"/>
      <c r="AP443" s="129"/>
      <c r="AQ443" s="129"/>
      <c r="AR443" s="129"/>
      <c r="AS443" s="129"/>
    </row>
    <row r="444" spans="1:45" ht="12.75" customHeight="1">
      <c r="A444" s="180"/>
      <c r="B444" s="180"/>
      <c r="C444" s="129"/>
      <c r="D444" s="129"/>
      <c r="E444" s="129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  <c r="AA444" s="129"/>
      <c r="AB444" s="129"/>
      <c r="AC444" s="129"/>
      <c r="AD444" s="129"/>
      <c r="AE444" s="129"/>
      <c r="AF444" s="129"/>
      <c r="AG444" s="129"/>
      <c r="AH444" s="129"/>
      <c r="AI444" s="129"/>
      <c r="AJ444" s="129"/>
      <c r="AK444" s="129"/>
      <c r="AL444" s="129"/>
      <c r="AM444" s="129"/>
      <c r="AN444" s="129"/>
      <c r="AO444" s="129"/>
      <c r="AP444" s="129"/>
      <c r="AQ444" s="129"/>
      <c r="AR444" s="129"/>
      <c r="AS444" s="129"/>
    </row>
    <row r="445" spans="1:45" ht="12.75" customHeight="1">
      <c r="A445" s="180"/>
      <c r="B445" s="180"/>
      <c r="C445" s="129"/>
      <c r="D445" s="129"/>
      <c r="E445" s="129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  <c r="Z445" s="129"/>
      <c r="AA445" s="129"/>
      <c r="AB445" s="129"/>
      <c r="AC445" s="129"/>
      <c r="AD445" s="129"/>
      <c r="AE445" s="129"/>
      <c r="AF445" s="129"/>
      <c r="AG445" s="129"/>
      <c r="AH445" s="129"/>
      <c r="AI445" s="129"/>
      <c r="AJ445" s="129"/>
      <c r="AK445" s="129"/>
      <c r="AL445" s="129"/>
      <c r="AM445" s="129"/>
      <c r="AN445" s="129"/>
      <c r="AO445" s="129"/>
      <c r="AP445" s="129"/>
      <c r="AQ445" s="129"/>
      <c r="AR445" s="129"/>
      <c r="AS445" s="129"/>
    </row>
    <row r="446" spans="1:45" ht="12.75" customHeight="1">
      <c r="A446" s="180"/>
      <c r="B446" s="180"/>
      <c r="C446" s="129"/>
      <c r="D446" s="129"/>
      <c r="E446" s="129"/>
      <c r="F446" s="129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  <c r="Z446" s="129"/>
      <c r="AA446" s="129"/>
      <c r="AB446" s="129"/>
      <c r="AC446" s="129"/>
      <c r="AD446" s="129"/>
      <c r="AE446" s="129"/>
      <c r="AF446" s="129"/>
      <c r="AG446" s="129"/>
      <c r="AH446" s="129"/>
      <c r="AI446" s="129"/>
      <c r="AJ446" s="129"/>
      <c r="AK446" s="129"/>
      <c r="AL446" s="129"/>
      <c r="AM446" s="129"/>
      <c r="AN446" s="129"/>
      <c r="AO446" s="129"/>
      <c r="AP446" s="129"/>
      <c r="AQ446" s="129"/>
      <c r="AR446" s="129"/>
      <c r="AS446" s="129"/>
    </row>
    <row r="447" spans="1:45" ht="12.75" customHeight="1">
      <c r="A447" s="180"/>
      <c r="B447" s="180"/>
      <c r="C447" s="129"/>
      <c r="D447" s="129"/>
      <c r="E447" s="129"/>
      <c r="F447" s="129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  <c r="Z447" s="129"/>
      <c r="AA447" s="129"/>
      <c r="AB447" s="129"/>
      <c r="AC447" s="129"/>
      <c r="AD447" s="129"/>
      <c r="AE447" s="129"/>
      <c r="AF447" s="129"/>
      <c r="AG447" s="129"/>
      <c r="AH447" s="129"/>
      <c r="AI447" s="129"/>
      <c r="AJ447" s="129"/>
      <c r="AK447" s="129"/>
      <c r="AL447" s="129"/>
      <c r="AM447" s="129"/>
      <c r="AN447" s="129"/>
      <c r="AO447" s="129"/>
      <c r="AP447" s="129"/>
      <c r="AQ447" s="129"/>
      <c r="AR447" s="129"/>
      <c r="AS447" s="129"/>
    </row>
    <row r="448" spans="1:45" ht="12.75" customHeight="1">
      <c r="A448" s="180"/>
      <c r="B448" s="180"/>
      <c r="C448" s="129"/>
      <c r="D448" s="129"/>
      <c r="E448" s="129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  <c r="Z448" s="129"/>
      <c r="AA448" s="129"/>
      <c r="AB448" s="129"/>
      <c r="AC448" s="129"/>
      <c r="AD448" s="129"/>
      <c r="AE448" s="129"/>
      <c r="AF448" s="129"/>
      <c r="AG448" s="129"/>
      <c r="AH448" s="129"/>
      <c r="AI448" s="129"/>
      <c r="AJ448" s="129"/>
      <c r="AK448" s="129"/>
      <c r="AL448" s="129"/>
      <c r="AM448" s="129"/>
      <c r="AN448" s="129"/>
      <c r="AO448" s="129"/>
      <c r="AP448" s="129"/>
      <c r="AQ448" s="129"/>
      <c r="AR448" s="129"/>
      <c r="AS448" s="129"/>
    </row>
    <row r="449" spans="1:45" ht="12.75" customHeight="1">
      <c r="A449" s="180"/>
      <c r="B449" s="180"/>
      <c r="C449" s="129"/>
      <c r="D449" s="129"/>
      <c r="E449" s="129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  <c r="AA449" s="129"/>
      <c r="AB449" s="129"/>
      <c r="AC449" s="129"/>
      <c r="AD449" s="129"/>
      <c r="AE449" s="129"/>
      <c r="AF449" s="129"/>
      <c r="AG449" s="129"/>
      <c r="AH449" s="129"/>
      <c r="AI449" s="129"/>
      <c r="AJ449" s="129"/>
      <c r="AK449" s="129"/>
      <c r="AL449" s="129"/>
      <c r="AM449" s="129"/>
      <c r="AN449" s="129"/>
      <c r="AO449" s="129"/>
      <c r="AP449" s="129"/>
      <c r="AQ449" s="129"/>
      <c r="AR449" s="129"/>
      <c r="AS449" s="129"/>
    </row>
    <row r="450" spans="1:45" ht="12.75" customHeight="1">
      <c r="A450" s="180"/>
      <c r="B450" s="180"/>
      <c r="C450" s="129"/>
      <c r="D450" s="129"/>
      <c r="E450" s="129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  <c r="AA450" s="129"/>
      <c r="AB450" s="129"/>
      <c r="AC450" s="129"/>
      <c r="AD450" s="129"/>
      <c r="AE450" s="129"/>
      <c r="AF450" s="129"/>
      <c r="AG450" s="129"/>
      <c r="AH450" s="129"/>
      <c r="AI450" s="129"/>
      <c r="AJ450" s="129"/>
      <c r="AK450" s="129"/>
      <c r="AL450" s="129"/>
      <c r="AM450" s="129"/>
      <c r="AN450" s="129"/>
      <c r="AO450" s="129"/>
      <c r="AP450" s="129"/>
      <c r="AQ450" s="129"/>
      <c r="AR450" s="129"/>
      <c r="AS450" s="129"/>
    </row>
    <row r="451" spans="1:45" ht="12.75" customHeight="1">
      <c r="A451" s="180"/>
      <c r="B451" s="180"/>
      <c r="C451" s="129"/>
      <c r="D451" s="129"/>
      <c r="E451" s="129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  <c r="Z451" s="129"/>
      <c r="AA451" s="129"/>
      <c r="AB451" s="129"/>
      <c r="AC451" s="129"/>
      <c r="AD451" s="129"/>
      <c r="AE451" s="129"/>
      <c r="AF451" s="129"/>
      <c r="AG451" s="129"/>
      <c r="AH451" s="129"/>
      <c r="AI451" s="129"/>
      <c r="AJ451" s="129"/>
      <c r="AK451" s="129"/>
      <c r="AL451" s="129"/>
      <c r="AM451" s="129"/>
      <c r="AN451" s="129"/>
      <c r="AO451" s="129"/>
      <c r="AP451" s="129"/>
      <c r="AQ451" s="129"/>
      <c r="AR451" s="129"/>
      <c r="AS451" s="129"/>
    </row>
    <row r="452" spans="1:45" ht="12.75" customHeight="1">
      <c r="A452" s="180"/>
      <c r="B452" s="180"/>
      <c r="C452" s="129"/>
      <c r="D452" s="129"/>
      <c r="E452" s="129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  <c r="AA452" s="129"/>
      <c r="AB452" s="129"/>
      <c r="AC452" s="129"/>
      <c r="AD452" s="129"/>
      <c r="AE452" s="129"/>
      <c r="AF452" s="129"/>
      <c r="AG452" s="129"/>
      <c r="AH452" s="129"/>
      <c r="AI452" s="129"/>
      <c r="AJ452" s="129"/>
      <c r="AK452" s="129"/>
      <c r="AL452" s="129"/>
      <c r="AM452" s="129"/>
      <c r="AN452" s="129"/>
      <c r="AO452" s="129"/>
      <c r="AP452" s="129"/>
      <c r="AQ452" s="129"/>
      <c r="AR452" s="129"/>
      <c r="AS452" s="129"/>
    </row>
    <row r="453" spans="1:45" ht="12.75" customHeight="1">
      <c r="A453" s="180"/>
      <c r="B453" s="180"/>
      <c r="C453" s="129"/>
      <c r="D453" s="129"/>
      <c r="E453" s="129"/>
      <c r="F453" s="129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  <c r="AA453" s="129"/>
      <c r="AB453" s="129"/>
      <c r="AC453" s="129"/>
      <c r="AD453" s="129"/>
      <c r="AE453" s="129"/>
      <c r="AF453" s="129"/>
      <c r="AG453" s="129"/>
      <c r="AH453" s="129"/>
      <c r="AI453" s="129"/>
      <c r="AJ453" s="129"/>
      <c r="AK453" s="129"/>
      <c r="AL453" s="129"/>
      <c r="AM453" s="129"/>
      <c r="AN453" s="129"/>
      <c r="AO453" s="129"/>
      <c r="AP453" s="129"/>
      <c r="AQ453" s="129"/>
      <c r="AR453" s="129"/>
      <c r="AS453" s="129"/>
    </row>
    <row r="454" spans="1:45" ht="12.75" customHeight="1">
      <c r="A454" s="180"/>
      <c r="B454" s="180"/>
      <c r="C454" s="129"/>
      <c r="D454" s="129"/>
      <c r="E454" s="129"/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  <c r="AA454" s="129"/>
      <c r="AB454" s="129"/>
      <c r="AC454" s="129"/>
      <c r="AD454" s="129"/>
      <c r="AE454" s="129"/>
      <c r="AF454" s="129"/>
      <c r="AG454" s="129"/>
      <c r="AH454" s="129"/>
      <c r="AI454" s="129"/>
      <c r="AJ454" s="129"/>
      <c r="AK454" s="129"/>
      <c r="AL454" s="129"/>
      <c r="AM454" s="129"/>
      <c r="AN454" s="129"/>
      <c r="AO454" s="129"/>
      <c r="AP454" s="129"/>
      <c r="AQ454" s="129"/>
      <c r="AR454" s="129"/>
      <c r="AS454" s="129"/>
    </row>
    <row r="455" spans="1:45" ht="12.75" customHeight="1">
      <c r="A455" s="180"/>
      <c r="B455" s="180"/>
      <c r="C455" s="129"/>
      <c r="D455" s="129"/>
      <c r="E455" s="129"/>
      <c r="F455" s="129"/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  <c r="AA455" s="129"/>
      <c r="AB455" s="129"/>
      <c r="AC455" s="129"/>
      <c r="AD455" s="129"/>
      <c r="AE455" s="129"/>
      <c r="AF455" s="129"/>
      <c r="AG455" s="129"/>
      <c r="AH455" s="129"/>
      <c r="AI455" s="129"/>
      <c r="AJ455" s="129"/>
      <c r="AK455" s="129"/>
      <c r="AL455" s="129"/>
      <c r="AM455" s="129"/>
      <c r="AN455" s="129"/>
      <c r="AO455" s="129"/>
      <c r="AP455" s="129"/>
      <c r="AQ455" s="129"/>
      <c r="AR455" s="129"/>
      <c r="AS455" s="129"/>
    </row>
    <row r="456" spans="1:45" ht="12.75" customHeight="1">
      <c r="A456" s="180"/>
      <c r="B456" s="180"/>
      <c r="C456" s="129"/>
      <c r="D456" s="129"/>
      <c r="E456" s="129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  <c r="AA456" s="129"/>
      <c r="AB456" s="129"/>
      <c r="AC456" s="129"/>
      <c r="AD456" s="129"/>
      <c r="AE456" s="129"/>
      <c r="AF456" s="129"/>
      <c r="AG456" s="129"/>
      <c r="AH456" s="129"/>
      <c r="AI456" s="129"/>
      <c r="AJ456" s="129"/>
      <c r="AK456" s="129"/>
      <c r="AL456" s="129"/>
      <c r="AM456" s="129"/>
      <c r="AN456" s="129"/>
      <c r="AO456" s="129"/>
      <c r="AP456" s="129"/>
      <c r="AQ456" s="129"/>
      <c r="AR456" s="129"/>
      <c r="AS456" s="129"/>
    </row>
    <row r="457" spans="1:45" ht="12.75" customHeight="1">
      <c r="A457" s="180"/>
      <c r="B457" s="180"/>
      <c r="C457" s="129"/>
      <c r="D457" s="129"/>
      <c r="E457" s="129"/>
      <c r="F457" s="129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  <c r="AA457" s="129"/>
      <c r="AB457" s="129"/>
      <c r="AC457" s="129"/>
      <c r="AD457" s="129"/>
      <c r="AE457" s="129"/>
      <c r="AF457" s="129"/>
      <c r="AG457" s="129"/>
      <c r="AH457" s="129"/>
      <c r="AI457" s="129"/>
      <c r="AJ457" s="129"/>
      <c r="AK457" s="129"/>
      <c r="AL457" s="129"/>
      <c r="AM457" s="129"/>
      <c r="AN457" s="129"/>
      <c r="AO457" s="129"/>
      <c r="AP457" s="129"/>
      <c r="AQ457" s="129"/>
      <c r="AR457" s="129"/>
      <c r="AS457" s="129"/>
    </row>
    <row r="458" spans="1:45" ht="12.75" customHeight="1">
      <c r="A458" s="180"/>
      <c r="B458" s="180"/>
      <c r="C458" s="129"/>
      <c r="D458" s="129"/>
      <c r="E458" s="129"/>
      <c r="F458" s="129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  <c r="AA458" s="129"/>
      <c r="AB458" s="129"/>
      <c r="AC458" s="129"/>
      <c r="AD458" s="129"/>
      <c r="AE458" s="129"/>
      <c r="AF458" s="129"/>
      <c r="AG458" s="129"/>
      <c r="AH458" s="129"/>
      <c r="AI458" s="129"/>
      <c r="AJ458" s="129"/>
      <c r="AK458" s="129"/>
      <c r="AL458" s="129"/>
      <c r="AM458" s="129"/>
      <c r="AN458" s="129"/>
      <c r="AO458" s="129"/>
      <c r="AP458" s="129"/>
      <c r="AQ458" s="129"/>
      <c r="AR458" s="129"/>
      <c r="AS458" s="129"/>
    </row>
    <row r="459" spans="1:45" ht="12.75" customHeight="1">
      <c r="A459" s="180"/>
      <c r="B459" s="180"/>
      <c r="C459" s="129"/>
      <c r="D459" s="129"/>
      <c r="E459" s="129"/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  <c r="AA459" s="129"/>
      <c r="AB459" s="129"/>
      <c r="AC459" s="129"/>
      <c r="AD459" s="129"/>
      <c r="AE459" s="129"/>
      <c r="AF459" s="129"/>
      <c r="AG459" s="129"/>
      <c r="AH459" s="129"/>
      <c r="AI459" s="129"/>
      <c r="AJ459" s="129"/>
      <c r="AK459" s="129"/>
      <c r="AL459" s="129"/>
      <c r="AM459" s="129"/>
      <c r="AN459" s="129"/>
      <c r="AO459" s="129"/>
      <c r="AP459" s="129"/>
      <c r="AQ459" s="129"/>
      <c r="AR459" s="129"/>
      <c r="AS459" s="129"/>
    </row>
    <row r="460" spans="1:45" ht="12.75" customHeight="1">
      <c r="A460" s="180"/>
      <c r="B460" s="180"/>
      <c r="C460" s="129"/>
      <c r="D460" s="129"/>
      <c r="E460" s="129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  <c r="AA460" s="129"/>
      <c r="AB460" s="129"/>
      <c r="AC460" s="129"/>
      <c r="AD460" s="129"/>
      <c r="AE460" s="129"/>
      <c r="AF460" s="129"/>
      <c r="AG460" s="129"/>
      <c r="AH460" s="129"/>
      <c r="AI460" s="129"/>
      <c r="AJ460" s="129"/>
      <c r="AK460" s="129"/>
      <c r="AL460" s="129"/>
      <c r="AM460" s="129"/>
      <c r="AN460" s="129"/>
      <c r="AO460" s="129"/>
      <c r="AP460" s="129"/>
      <c r="AQ460" s="129"/>
      <c r="AR460" s="129"/>
      <c r="AS460" s="129"/>
    </row>
    <row r="461" spans="1:45" ht="12.75" customHeight="1">
      <c r="A461" s="180"/>
      <c r="B461" s="180"/>
      <c r="C461" s="129"/>
      <c r="D461" s="129"/>
      <c r="E461" s="129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  <c r="AA461" s="129"/>
      <c r="AB461" s="129"/>
      <c r="AC461" s="129"/>
      <c r="AD461" s="129"/>
      <c r="AE461" s="129"/>
      <c r="AF461" s="129"/>
      <c r="AG461" s="129"/>
      <c r="AH461" s="129"/>
      <c r="AI461" s="129"/>
      <c r="AJ461" s="129"/>
      <c r="AK461" s="129"/>
      <c r="AL461" s="129"/>
      <c r="AM461" s="129"/>
      <c r="AN461" s="129"/>
      <c r="AO461" s="129"/>
      <c r="AP461" s="129"/>
      <c r="AQ461" s="129"/>
      <c r="AR461" s="129"/>
      <c r="AS461" s="129"/>
    </row>
    <row r="462" spans="1:45" ht="12.75" customHeight="1">
      <c r="A462" s="180"/>
      <c r="B462" s="180"/>
      <c r="C462" s="129"/>
      <c r="D462" s="129"/>
      <c r="E462" s="129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  <c r="AA462" s="129"/>
      <c r="AB462" s="129"/>
      <c r="AC462" s="129"/>
      <c r="AD462" s="129"/>
      <c r="AE462" s="129"/>
      <c r="AF462" s="129"/>
      <c r="AG462" s="129"/>
      <c r="AH462" s="129"/>
      <c r="AI462" s="129"/>
      <c r="AJ462" s="129"/>
      <c r="AK462" s="129"/>
      <c r="AL462" s="129"/>
      <c r="AM462" s="129"/>
      <c r="AN462" s="129"/>
      <c r="AO462" s="129"/>
      <c r="AP462" s="129"/>
      <c r="AQ462" s="129"/>
      <c r="AR462" s="129"/>
      <c r="AS462" s="129"/>
    </row>
    <row r="463" spans="1:45" ht="12.75" customHeight="1">
      <c r="A463" s="180"/>
      <c r="B463" s="180"/>
      <c r="C463" s="129"/>
      <c r="D463" s="129"/>
      <c r="E463" s="129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  <c r="AA463" s="129"/>
      <c r="AB463" s="129"/>
      <c r="AC463" s="129"/>
      <c r="AD463" s="129"/>
      <c r="AE463" s="129"/>
      <c r="AF463" s="129"/>
      <c r="AG463" s="129"/>
      <c r="AH463" s="129"/>
      <c r="AI463" s="129"/>
      <c r="AJ463" s="129"/>
      <c r="AK463" s="129"/>
      <c r="AL463" s="129"/>
      <c r="AM463" s="129"/>
      <c r="AN463" s="129"/>
      <c r="AO463" s="129"/>
      <c r="AP463" s="129"/>
      <c r="AQ463" s="129"/>
      <c r="AR463" s="129"/>
      <c r="AS463" s="129"/>
    </row>
    <row r="464" spans="1:45" ht="12.75" customHeight="1">
      <c r="A464" s="180"/>
      <c r="B464" s="180"/>
      <c r="C464" s="129"/>
      <c r="D464" s="129"/>
      <c r="E464" s="129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  <c r="AA464" s="129"/>
      <c r="AB464" s="129"/>
      <c r="AC464" s="129"/>
      <c r="AD464" s="129"/>
      <c r="AE464" s="129"/>
      <c r="AF464" s="129"/>
      <c r="AG464" s="129"/>
      <c r="AH464" s="129"/>
      <c r="AI464" s="129"/>
      <c r="AJ464" s="129"/>
      <c r="AK464" s="129"/>
      <c r="AL464" s="129"/>
      <c r="AM464" s="129"/>
      <c r="AN464" s="129"/>
      <c r="AO464" s="129"/>
      <c r="AP464" s="129"/>
      <c r="AQ464" s="129"/>
      <c r="AR464" s="129"/>
      <c r="AS464" s="129"/>
    </row>
    <row r="465" spans="1:45" ht="12.75" customHeight="1">
      <c r="A465" s="180"/>
      <c r="B465" s="180"/>
      <c r="C465" s="129"/>
      <c r="D465" s="129"/>
      <c r="E465" s="129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  <c r="AA465" s="129"/>
      <c r="AB465" s="129"/>
      <c r="AC465" s="129"/>
      <c r="AD465" s="129"/>
      <c r="AE465" s="129"/>
      <c r="AF465" s="129"/>
      <c r="AG465" s="129"/>
      <c r="AH465" s="129"/>
      <c r="AI465" s="129"/>
      <c r="AJ465" s="129"/>
      <c r="AK465" s="129"/>
      <c r="AL465" s="129"/>
      <c r="AM465" s="129"/>
      <c r="AN465" s="129"/>
      <c r="AO465" s="129"/>
      <c r="AP465" s="129"/>
      <c r="AQ465" s="129"/>
      <c r="AR465" s="129"/>
      <c r="AS465" s="129"/>
    </row>
    <row r="466" spans="1:45" ht="12.75" customHeight="1">
      <c r="A466" s="180"/>
      <c r="B466" s="180"/>
      <c r="C466" s="129"/>
      <c r="D466" s="129"/>
      <c r="E466" s="129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  <c r="AA466" s="129"/>
      <c r="AB466" s="129"/>
      <c r="AC466" s="129"/>
      <c r="AD466" s="129"/>
      <c r="AE466" s="129"/>
      <c r="AF466" s="129"/>
      <c r="AG466" s="129"/>
      <c r="AH466" s="129"/>
      <c r="AI466" s="129"/>
      <c r="AJ466" s="129"/>
      <c r="AK466" s="129"/>
      <c r="AL466" s="129"/>
      <c r="AM466" s="129"/>
      <c r="AN466" s="129"/>
      <c r="AO466" s="129"/>
      <c r="AP466" s="129"/>
      <c r="AQ466" s="129"/>
      <c r="AR466" s="129"/>
      <c r="AS466" s="129"/>
    </row>
    <row r="467" spans="1:45" ht="12.75" customHeight="1">
      <c r="A467" s="180"/>
      <c r="B467" s="180"/>
      <c r="C467" s="129"/>
      <c r="D467" s="129"/>
      <c r="E467" s="129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  <c r="AA467" s="129"/>
      <c r="AB467" s="129"/>
      <c r="AC467" s="129"/>
      <c r="AD467" s="129"/>
      <c r="AE467" s="129"/>
      <c r="AF467" s="129"/>
      <c r="AG467" s="129"/>
      <c r="AH467" s="129"/>
      <c r="AI467" s="129"/>
      <c r="AJ467" s="129"/>
      <c r="AK467" s="129"/>
      <c r="AL467" s="129"/>
      <c r="AM467" s="129"/>
      <c r="AN467" s="129"/>
      <c r="AO467" s="129"/>
      <c r="AP467" s="129"/>
      <c r="AQ467" s="129"/>
      <c r="AR467" s="129"/>
      <c r="AS467" s="129"/>
    </row>
    <row r="468" spans="1:45" ht="12.75" customHeight="1">
      <c r="A468" s="180"/>
      <c r="B468" s="180"/>
      <c r="C468" s="129"/>
      <c r="D468" s="129"/>
      <c r="E468" s="129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  <c r="AA468" s="129"/>
      <c r="AB468" s="129"/>
      <c r="AC468" s="129"/>
      <c r="AD468" s="129"/>
      <c r="AE468" s="129"/>
      <c r="AF468" s="129"/>
      <c r="AG468" s="129"/>
      <c r="AH468" s="129"/>
      <c r="AI468" s="129"/>
      <c r="AJ468" s="129"/>
      <c r="AK468" s="129"/>
      <c r="AL468" s="129"/>
      <c r="AM468" s="129"/>
      <c r="AN468" s="129"/>
      <c r="AO468" s="129"/>
      <c r="AP468" s="129"/>
      <c r="AQ468" s="129"/>
      <c r="AR468" s="129"/>
      <c r="AS468" s="129"/>
    </row>
    <row r="469" spans="1:45" ht="12.75" customHeight="1">
      <c r="A469" s="180"/>
      <c r="B469" s="180"/>
      <c r="C469" s="129"/>
      <c r="D469" s="129"/>
      <c r="E469" s="129"/>
      <c r="F469" s="129"/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  <c r="AA469" s="129"/>
      <c r="AB469" s="129"/>
      <c r="AC469" s="129"/>
      <c r="AD469" s="129"/>
      <c r="AE469" s="129"/>
      <c r="AF469" s="129"/>
      <c r="AG469" s="129"/>
      <c r="AH469" s="129"/>
      <c r="AI469" s="129"/>
      <c r="AJ469" s="129"/>
      <c r="AK469" s="129"/>
      <c r="AL469" s="129"/>
      <c r="AM469" s="129"/>
      <c r="AN469" s="129"/>
      <c r="AO469" s="129"/>
      <c r="AP469" s="129"/>
      <c r="AQ469" s="129"/>
      <c r="AR469" s="129"/>
      <c r="AS469" s="129"/>
    </row>
    <row r="470" spans="1:45" ht="12.75" customHeight="1">
      <c r="A470" s="180"/>
      <c r="B470" s="180"/>
      <c r="C470" s="129"/>
      <c r="D470" s="129"/>
      <c r="E470" s="129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  <c r="AA470" s="129"/>
      <c r="AB470" s="129"/>
      <c r="AC470" s="129"/>
      <c r="AD470" s="129"/>
      <c r="AE470" s="129"/>
      <c r="AF470" s="129"/>
      <c r="AG470" s="129"/>
      <c r="AH470" s="129"/>
      <c r="AI470" s="129"/>
      <c r="AJ470" s="129"/>
      <c r="AK470" s="129"/>
      <c r="AL470" s="129"/>
      <c r="AM470" s="129"/>
      <c r="AN470" s="129"/>
      <c r="AO470" s="129"/>
      <c r="AP470" s="129"/>
      <c r="AQ470" s="129"/>
      <c r="AR470" s="129"/>
      <c r="AS470" s="129"/>
    </row>
    <row r="471" spans="1:45" ht="12.75" customHeight="1">
      <c r="A471" s="180"/>
      <c r="B471" s="180"/>
      <c r="C471" s="129"/>
      <c r="D471" s="129"/>
      <c r="E471" s="129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  <c r="AA471" s="129"/>
      <c r="AB471" s="129"/>
      <c r="AC471" s="129"/>
      <c r="AD471" s="129"/>
      <c r="AE471" s="129"/>
      <c r="AF471" s="129"/>
      <c r="AG471" s="129"/>
      <c r="AH471" s="129"/>
      <c r="AI471" s="129"/>
      <c r="AJ471" s="129"/>
      <c r="AK471" s="129"/>
      <c r="AL471" s="129"/>
      <c r="AM471" s="129"/>
      <c r="AN471" s="129"/>
      <c r="AO471" s="129"/>
      <c r="AP471" s="129"/>
      <c r="AQ471" s="129"/>
      <c r="AR471" s="129"/>
      <c r="AS471" s="129"/>
    </row>
    <row r="472" spans="1:45" ht="12.75" customHeight="1">
      <c r="A472" s="180"/>
      <c r="B472" s="180"/>
      <c r="C472" s="129"/>
      <c r="D472" s="129"/>
      <c r="E472" s="129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  <c r="AA472" s="129"/>
      <c r="AB472" s="129"/>
      <c r="AC472" s="129"/>
      <c r="AD472" s="129"/>
      <c r="AE472" s="129"/>
      <c r="AF472" s="129"/>
      <c r="AG472" s="129"/>
      <c r="AH472" s="129"/>
      <c r="AI472" s="129"/>
      <c r="AJ472" s="129"/>
      <c r="AK472" s="129"/>
      <c r="AL472" s="129"/>
      <c r="AM472" s="129"/>
      <c r="AN472" s="129"/>
      <c r="AO472" s="129"/>
      <c r="AP472" s="129"/>
      <c r="AQ472" s="129"/>
      <c r="AR472" s="129"/>
      <c r="AS472" s="129"/>
    </row>
    <row r="473" spans="1:45" ht="12.75" customHeight="1">
      <c r="A473" s="180"/>
      <c r="B473" s="180"/>
      <c r="C473" s="129"/>
      <c r="D473" s="129"/>
      <c r="E473" s="129"/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  <c r="AA473" s="129"/>
      <c r="AB473" s="129"/>
      <c r="AC473" s="129"/>
      <c r="AD473" s="129"/>
      <c r="AE473" s="129"/>
      <c r="AF473" s="129"/>
      <c r="AG473" s="129"/>
      <c r="AH473" s="129"/>
      <c r="AI473" s="129"/>
      <c r="AJ473" s="129"/>
      <c r="AK473" s="129"/>
      <c r="AL473" s="129"/>
      <c r="AM473" s="129"/>
      <c r="AN473" s="129"/>
      <c r="AO473" s="129"/>
      <c r="AP473" s="129"/>
      <c r="AQ473" s="129"/>
      <c r="AR473" s="129"/>
      <c r="AS473" s="129"/>
    </row>
    <row r="474" spans="1:45" ht="12.75" customHeight="1">
      <c r="A474" s="180"/>
      <c r="B474" s="180"/>
      <c r="C474" s="129"/>
      <c r="D474" s="129"/>
      <c r="E474" s="129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  <c r="AA474" s="129"/>
      <c r="AB474" s="129"/>
      <c r="AC474" s="129"/>
      <c r="AD474" s="129"/>
      <c r="AE474" s="129"/>
      <c r="AF474" s="129"/>
      <c r="AG474" s="129"/>
      <c r="AH474" s="129"/>
      <c r="AI474" s="129"/>
      <c r="AJ474" s="129"/>
      <c r="AK474" s="129"/>
      <c r="AL474" s="129"/>
      <c r="AM474" s="129"/>
      <c r="AN474" s="129"/>
      <c r="AO474" s="129"/>
      <c r="AP474" s="129"/>
      <c r="AQ474" s="129"/>
      <c r="AR474" s="129"/>
      <c r="AS474" s="129"/>
    </row>
    <row r="475" spans="1:45" ht="12.75" customHeight="1">
      <c r="A475" s="180"/>
      <c r="B475" s="180"/>
      <c r="C475" s="129"/>
      <c r="D475" s="129"/>
      <c r="E475" s="129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  <c r="AA475" s="129"/>
      <c r="AB475" s="129"/>
      <c r="AC475" s="129"/>
      <c r="AD475" s="129"/>
      <c r="AE475" s="129"/>
      <c r="AF475" s="129"/>
      <c r="AG475" s="129"/>
      <c r="AH475" s="129"/>
      <c r="AI475" s="129"/>
      <c r="AJ475" s="129"/>
      <c r="AK475" s="129"/>
      <c r="AL475" s="129"/>
      <c r="AM475" s="129"/>
      <c r="AN475" s="129"/>
      <c r="AO475" s="129"/>
      <c r="AP475" s="129"/>
      <c r="AQ475" s="129"/>
      <c r="AR475" s="129"/>
      <c r="AS475" s="129"/>
    </row>
    <row r="476" spans="1:45" ht="12.75" customHeight="1">
      <c r="A476" s="180"/>
      <c r="B476" s="180"/>
      <c r="C476" s="129"/>
      <c r="D476" s="129"/>
      <c r="E476" s="129"/>
      <c r="F476" s="129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  <c r="AA476" s="129"/>
      <c r="AB476" s="129"/>
      <c r="AC476" s="129"/>
      <c r="AD476" s="129"/>
      <c r="AE476" s="129"/>
      <c r="AF476" s="129"/>
      <c r="AG476" s="129"/>
      <c r="AH476" s="129"/>
      <c r="AI476" s="129"/>
      <c r="AJ476" s="129"/>
      <c r="AK476" s="129"/>
      <c r="AL476" s="129"/>
      <c r="AM476" s="129"/>
      <c r="AN476" s="129"/>
      <c r="AO476" s="129"/>
      <c r="AP476" s="129"/>
      <c r="AQ476" s="129"/>
      <c r="AR476" s="129"/>
      <c r="AS476" s="129"/>
    </row>
    <row r="477" spans="1:45" ht="12.75" customHeight="1">
      <c r="A477" s="180"/>
      <c r="B477" s="180"/>
      <c r="C477" s="129"/>
      <c r="D477" s="129"/>
      <c r="E477" s="129"/>
      <c r="F477" s="129"/>
      <c r="G477" s="129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  <c r="AA477" s="129"/>
      <c r="AB477" s="129"/>
      <c r="AC477" s="129"/>
      <c r="AD477" s="129"/>
      <c r="AE477" s="129"/>
      <c r="AF477" s="129"/>
      <c r="AG477" s="129"/>
      <c r="AH477" s="129"/>
      <c r="AI477" s="129"/>
      <c r="AJ477" s="129"/>
      <c r="AK477" s="129"/>
      <c r="AL477" s="129"/>
      <c r="AM477" s="129"/>
      <c r="AN477" s="129"/>
      <c r="AO477" s="129"/>
      <c r="AP477" s="129"/>
      <c r="AQ477" s="129"/>
      <c r="AR477" s="129"/>
      <c r="AS477" s="129"/>
    </row>
    <row r="478" spans="1:45" ht="12.75" customHeight="1">
      <c r="A478" s="180"/>
      <c r="B478" s="180"/>
      <c r="C478" s="129"/>
      <c r="D478" s="129"/>
      <c r="E478" s="129"/>
      <c r="F478" s="129"/>
      <c r="G478" s="129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  <c r="AA478" s="129"/>
      <c r="AB478" s="129"/>
      <c r="AC478" s="129"/>
      <c r="AD478" s="129"/>
      <c r="AE478" s="129"/>
      <c r="AF478" s="129"/>
      <c r="AG478" s="129"/>
      <c r="AH478" s="129"/>
      <c r="AI478" s="129"/>
      <c r="AJ478" s="129"/>
      <c r="AK478" s="129"/>
      <c r="AL478" s="129"/>
      <c r="AM478" s="129"/>
      <c r="AN478" s="129"/>
      <c r="AO478" s="129"/>
      <c r="AP478" s="129"/>
      <c r="AQ478" s="129"/>
      <c r="AR478" s="129"/>
      <c r="AS478" s="129"/>
    </row>
    <row r="479" spans="1:45" ht="12.75" customHeight="1">
      <c r="A479" s="180"/>
      <c r="B479" s="180"/>
      <c r="C479" s="129"/>
      <c r="D479" s="129"/>
      <c r="E479" s="129"/>
      <c r="F479" s="129"/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  <c r="AA479" s="129"/>
      <c r="AB479" s="129"/>
      <c r="AC479" s="129"/>
      <c r="AD479" s="129"/>
      <c r="AE479" s="129"/>
      <c r="AF479" s="129"/>
      <c r="AG479" s="129"/>
      <c r="AH479" s="129"/>
      <c r="AI479" s="129"/>
      <c r="AJ479" s="129"/>
      <c r="AK479" s="129"/>
      <c r="AL479" s="129"/>
      <c r="AM479" s="129"/>
      <c r="AN479" s="129"/>
      <c r="AO479" s="129"/>
      <c r="AP479" s="129"/>
      <c r="AQ479" s="129"/>
      <c r="AR479" s="129"/>
      <c r="AS479" s="129"/>
    </row>
    <row r="480" spans="1:45" ht="12.75" customHeight="1">
      <c r="A480" s="180"/>
      <c r="B480" s="180"/>
      <c r="C480" s="129"/>
      <c r="D480" s="129"/>
      <c r="E480" s="129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  <c r="AA480" s="129"/>
      <c r="AB480" s="129"/>
      <c r="AC480" s="129"/>
      <c r="AD480" s="129"/>
      <c r="AE480" s="129"/>
      <c r="AF480" s="129"/>
      <c r="AG480" s="129"/>
      <c r="AH480" s="129"/>
      <c r="AI480" s="129"/>
      <c r="AJ480" s="129"/>
      <c r="AK480" s="129"/>
      <c r="AL480" s="129"/>
      <c r="AM480" s="129"/>
      <c r="AN480" s="129"/>
      <c r="AO480" s="129"/>
      <c r="AP480" s="129"/>
      <c r="AQ480" s="129"/>
      <c r="AR480" s="129"/>
      <c r="AS480" s="129"/>
    </row>
    <row r="481" spans="1:45" ht="12.75" customHeight="1">
      <c r="A481" s="180"/>
      <c r="B481" s="180"/>
      <c r="C481" s="129"/>
      <c r="D481" s="129"/>
      <c r="E481" s="129"/>
      <c r="F481" s="129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  <c r="AA481" s="129"/>
      <c r="AB481" s="129"/>
      <c r="AC481" s="129"/>
      <c r="AD481" s="129"/>
      <c r="AE481" s="129"/>
      <c r="AF481" s="129"/>
      <c r="AG481" s="129"/>
      <c r="AH481" s="129"/>
      <c r="AI481" s="129"/>
      <c r="AJ481" s="129"/>
      <c r="AK481" s="129"/>
      <c r="AL481" s="129"/>
      <c r="AM481" s="129"/>
      <c r="AN481" s="129"/>
      <c r="AO481" s="129"/>
      <c r="AP481" s="129"/>
      <c r="AQ481" s="129"/>
      <c r="AR481" s="129"/>
      <c r="AS481" s="129"/>
    </row>
    <row r="482" spans="1:45" ht="12.75" customHeight="1">
      <c r="A482" s="180"/>
      <c r="B482" s="180"/>
      <c r="C482" s="129"/>
      <c r="D482" s="129"/>
      <c r="E482" s="129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  <c r="AA482" s="129"/>
      <c r="AB482" s="129"/>
      <c r="AC482" s="129"/>
      <c r="AD482" s="129"/>
      <c r="AE482" s="129"/>
      <c r="AF482" s="129"/>
      <c r="AG482" s="129"/>
      <c r="AH482" s="129"/>
      <c r="AI482" s="129"/>
      <c r="AJ482" s="129"/>
      <c r="AK482" s="129"/>
      <c r="AL482" s="129"/>
      <c r="AM482" s="129"/>
      <c r="AN482" s="129"/>
      <c r="AO482" s="129"/>
      <c r="AP482" s="129"/>
      <c r="AQ482" s="129"/>
      <c r="AR482" s="129"/>
      <c r="AS482" s="129"/>
    </row>
    <row r="483" spans="1:45" ht="12.75" customHeight="1">
      <c r="A483" s="180"/>
      <c r="B483" s="180"/>
      <c r="C483" s="129"/>
      <c r="D483" s="129"/>
      <c r="E483" s="129"/>
      <c r="F483" s="129"/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  <c r="AA483" s="129"/>
      <c r="AB483" s="129"/>
      <c r="AC483" s="129"/>
      <c r="AD483" s="129"/>
      <c r="AE483" s="129"/>
      <c r="AF483" s="129"/>
      <c r="AG483" s="129"/>
      <c r="AH483" s="129"/>
      <c r="AI483" s="129"/>
      <c r="AJ483" s="129"/>
      <c r="AK483" s="129"/>
      <c r="AL483" s="129"/>
      <c r="AM483" s="129"/>
      <c r="AN483" s="129"/>
      <c r="AO483" s="129"/>
      <c r="AP483" s="129"/>
      <c r="AQ483" s="129"/>
      <c r="AR483" s="129"/>
      <c r="AS483" s="129"/>
    </row>
    <row r="484" spans="1:45" ht="12.75" customHeight="1">
      <c r="A484" s="180"/>
      <c r="B484" s="180"/>
      <c r="C484" s="129"/>
      <c r="D484" s="129"/>
      <c r="E484" s="129"/>
      <c r="F484" s="129"/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  <c r="AA484" s="129"/>
      <c r="AB484" s="129"/>
      <c r="AC484" s="129"/>
      <c r="AD484" s="129"/>
      <c r="AE484" s="129"/>
      <c r="AF484" s="129"/>
      <c r="AG484" s="129"/>
      <c r="AH484" s="129"/>
      <c r="AI484" s="129"/>
      <c r="AJ484" s="129"/>
      <c r="AK484" s="129"/>
      <c r="AL484" s="129"/>
      <c r="AM484" s="129"/>
      <c r="AN484" s="129"/>
      <c r="AO484" s="129"/>
      <c r="AP484" s="129"/>
      <c r="AQ484" s="129"/>
      <c r="AR484" s="129"/>
      <c r="AS484" s="129"/>
    </row>
    <row r="485" spans="1:45" ht="12.75" customHeight="1">
      <c r="A485" s="180"/>
      <c r="B485" s="180"/>
      <c r="C485" s="129"/>
      <c r="D485" s="129"/>
      <c r="E485" s="129"/>
      <c r="F485" s="129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  <c r="Z485" s="129"/>
      <c r="AA485" s="129"/>
      <c r="AB485" s="129"/>
      <c r="AC485" s="129"/>
      <c r="AD485" s="129"/>
      <c r="AE485" s="129"/>
      <c r="AF485" s="129"/>
      <c r="AG485" s="129"/>
      <c r="AH485" s="129"/>
      <c r="AI485" s="129"/>
      <c r="AJ485" s="129"/>
      <c r="AK485" s="129"/>
      <c r="AL485" s="129"/>
      <c r="AM485" s="129"/>
      <c r="AN485" s="129"/>
      <c r="AO485" s="129"/>
      <c r="AP485" s="129"/>
      <c r="AQ485" s="129"/>
      <c r="AR485" s="129"/>
      <c r="AS485" s="129"/>
    </row>
    <row r="486" spans="1:45" ht="12.75" customHeight="1">
      <c r="A486" s="180"/>
      <c r="B486" s="180"/>
      <c r="C486" s="129"/>
      <c r="D486" s="129"/>
      <c r="E486" s="129"/>
      <c r="F486" s="129"/>
      <c r="G486" s="129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  <c r="AA486" s="129"/>
      <c r="AB486" s="129"/>
      <c r="AC486" s="129"/>
      <c r="AD486" s="129"/>
      <c r="AE486" s="129"/>
      <c r="AF486" s="129"/>
      <c r="AG486" s="129"/>
      <c r="AH486" s="129"/>
      <c r="AI486" s="129"/>
      <c r="AJ486" s="129"/>
      <c r="AK486" s="129"/>
      <c r="AL486" s="129"/>
      <c r="AM486" s="129"/>
      <c r="AN486" s="129"/>
      <c r="AO486" s="129"/>
      <c r="AP486" s="129"/>
      <c r="AQ486" s="129"/>
      <c r="AR486" s="129"/>
      <c r="AS486" s="129"/>
    </row>
    <row r="487" spans="1:45" ht="12.75" customHeight="1">
      <c r="A487" s="180"/>
      <c r="B487" s="180"/>
      <c r="C487" s="129"/>
      <c r="D487" s="129"/>
      <c r="E487" s="129"/>
      <c r="F487" s="129"/>
      <c r="G487" s="129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  <c r="AA487" s="129"/>
      <c r="AB487" s="129"/>
      <c r="AC487" s="129"/>
      <c r="AD487" s="129"/>
      <c r="AE487" s="129"/>
      <c r="AF487" s="129"/>
      <c r="AG487" s="129"/>
      <c r="AH487" s="129"/>
      <c r="AI487" s="129"/>
      <c r="AJ487" s="129"/>
      <c r="AK487" s="129"/>
      <c r="AL487" s="129"/>
      <c r="AM487" s="129"/>
      <c r="AN487" s="129"/>
      <c r="AO487" s="129"/>
      <c r="AP487" s="129"/>
      <c r="AQ487" s="129"/>
      <c r="AR487" s="129"/>
      <c r="AS487" s="129"/>
    </row>
    <row r="488" spans="1:45" ht="12.75" customHeight="1">
      <c r="A488" s="180"/>
      <c r="B488" s="180"/>
      <c r="C488" s="129"/>
      <c r="D488" s="129"/>
      <c r="E488" s="129"/>
      <c r="F488" s="129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  <c r="AA488" s="129"/>
      <c r="AB488" s="129"/>
      <c r="AC488" s="129"/>
      <c r="AD488" s="129"/>
      <c r="AE488" s="129"/>
      <c r="AF488" s="129"/>
      <c r="AG488" s="129"/>
      <c r="AH488" s="129"/>
      <c r="AI488" s="129"/>
      <c r="AJ488" s="129"/>
      <c r="AK488" s="129"/>
      <c r="AL488" s="129"/>
      <c r="AM488" s="129"/>
      <c r="AN488" s="129"/>
      <c r="AO488" s="129"/>
      <c r="AP488" s="129"/>
      <c r="AQ488" s="129"/>
      <c r="AR488" s="129"/>
      <c r="AS488" s="129"/>
    </row>
    <row r="489" spans="1:45" ht="12.75" customHeight="1">
      <c r="A489" s="180"/>
      <c r="B489" s="180"/>
      <c r="C489" s="129"/>
      <c r="D489" s="129"/>
      <c r="E489" s="129"/>
      <c r="F489" s="129"/>
      <c r="G489" s="129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  <c r="AA489" s="129"/>
      <c r="AB489" s="129"/>
      <c r="AC489" s="129"/>
      <c r="AD489" s="129"/>
      <c r="AE489" s="129"/>
      <c r="AF489" s="129"/>
      <c r="AG489" s="129"/>
      <c r="AH489" s="129"/>
      <c r="AI489" s="129"/>
      <c r="AJ489" s="129"/>
      <c r="AK489" s="129"/>
      <c r="AL489" s="129"/>
      <c r="AM489" s="129"/>
      <c r="AN489" s="129"/>
      <c r="AO489" s="129"/>
      <c r="AP489" s="129"/>
      <c r="AQ489" s="129"/>
      <c r="AR489" s="129"/>
      <c r="AS489" s="129"/>
    </row>
    <row r="490" spans="1:45" ht="12.75" customHeight="1">
      <c r="A490" s="180"/>
      <c r="B490" s="180"/>
      <c r="C490" s="129"/>
      <c r="D490" s="129"/>
      <c r="E490" s="129"/>
      <c r="F490" s="129"/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  <c r="AA490" s="129"/>
      <c r="AB490" s="129"/>
      <c r="AC490" s="129"/>
      <c r="AD490" s="129"/>
      <c r="AE490" s="129"/>
      <c r="AF490" s="129"/>
      <c r="AG490" s="129"/>
      <c r="AH490" s="129"/>
      <c r="AI490" s="129"/>
      <c r="AJ490" s="129"/>
      <c r="AK490" s="129"/>
      <c r="AL490" s="129"/>
      <c r="AM490" s="129"/>
      <c r="AN490" s="129"/>
      <c r="AO490" s="129"/>
      <c r="AP490" s="129"/>
      <c r="AQ490" s="129"/>
      <c r="AR490" s="129"/>
      <c r="AS490" s="129"/>
    </row>
    <row r="491" spans="1:45" ht="12.75" customHeight="1">
      <c r="A491" s="180"/>
      <c r="B491" s="180"/>
      <c r="C491" s="129"/>
      <c r="D491" s="129"/>
      <c r="E491" s="129"/>
      <c r="F491" s="129"/>
      <c r="G491" s="129"/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  <c r="AA491" s="129"/>
      <c r="AB491" s="129"/>
      <c r="AC491" s="129"/>
      <c r="AD491" s="129"/>
      <c r="AE491" s="129"/>
      <c r="AF491" s="129"/>
      <c r="AG491" s="129"/>
      <c r="AH491" s="129"/>
      <c r="AI491" s="129"/>
      <c r="AJ491" s="129"/>
      <c r="AK491" s="129"/>
      <c r="AL491" s="129"/>
      <c r="AM491" s="129"/>
      <c r="AN491" s="129"/>
      <c r="AO491" s="129"/>
      <c r="AP491" s="129"/>
      <c r="AQ491" s="129"/>
      <c r="AR491" s="129"/>
      <c r="AS491" s="129"/>
    </row>
    <row r="492" spans="1:45" ht="12.75" customHeight="1">
      <c r="A492" s="180"/>
      <c r="B492" s="180"/>
      <c r="C492" s="129"/>
      <c r="D492" s="129"/>
      <c r="E492" s="129"/>
      <c r="F492" s="129"/>
      <c r="G492" s="129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  <c r="AA492" s="129"/>
      <c r="AB492" s="129"/>
      <c r="AC492" s="129"/>
      <c r="AD492" s="129"/>
      <c r="AE492" s="129"/>
      <c r="AF492" s="129"/>
      <c r="AG492" s="129"/>
      <c r="AH492" s="129"/>
      <c r="AI492" s="129"/>
      <c r="AJ492" s="129"/>
      <c r="AK492" s="129"/>
      <c r="AL492" s="129"/>
      <c r="AM492" s="129"/>
      <c r="AN492" s="129"/>
      <c r="AO492" s="129"/>
      <c r="AP492" s="129"/>
      <c r="AQ492" s="129"/>
      <c r="AR492" s="129"/>
      <c r="AS492" s="129"/>
    </row>
    <row r="493" spans="1:45" ht="12.75" customHeight="1">
      <c r="A493" s="180"/>
      <c r="B493" s="180"/>
      <c r="C493" s="129"/>
      <c r="D493" s="129"/>
      <c r="E493" s="129"/>
      <c r="F493" s="129"/>
      <c r="G493" s="129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  <c r="AA493" s="129"/>
      <c r="AB493" s="129"/>
      <c r="AC493" s="129"/>
      <c r="AD493" s="129"/>
      <c r="AE493" s="129"/>
      <c r="AF493" s="129"/>
      <c r="AG493" s="129"/>
      <c r="AH493" s="129"/>
      <c r="AI493" s="129"/>
      <c r="AJ493" s="129"/>
      <c r="AK493" s="129"/>
      <c r="AL493" s="129"/>
      <c r="AM493" s="129"/>
      <c r="AN493" s="129"/>
      <c r="AO493" s="129"/>
      <c r="AP493" s="129"/>
      <c r="AQ493" s="129"/>
      <c r="AR493" s="129"/>
      <c r="AS493" s="129"/>
    </row>
    <row r="494" spans="1:45" ht="12.75" customHeight="1">
      <c r="A494" s="180"/>
      <c r="B494" s="180"/>
      <c r="C494" s="129"/>
      <c r="D494" s="129"/>
      <c r="E494" s="129"/>
      <c r="F494" s="129"/>
      <c r="G494" s="129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  <c r="Z494" s="129"/>
      <c r="AA494" s="129"/>
      <c r="AB494" s="129"/>
      <c r="AC494" s="129"/>
      <c r="AD494" s="129"/>
      <c r="AE494" s="129"/>
      <c r="AF494" s="129"/>
      <c r="AG494" s="129"/>
      <c r="AH494" s="129"/>
      <c r="AI494" s="129"/>
      <c r="AJ494" s="129"/>
      <c r="AK494" s="129"/>
      <c r="AL494" s="129"/>
      <c r="AM494" s="129"/>
      <c r="AN494" s="129"/>
      <c r="AO494" s="129"/>
      <c r="AP494" s="129"/>
      <c r="AQ494" s="129"/>
      <c r="AR494" s="129"/>
      <c r="AS494" s="129"/>
    </row>
    <row r="495" spans="1:45" ht="12.75" customHeight="1">
      <c r="A495" s="180"/>
      <c r="B495" s="180"/>
      <c r="C495" s="129"/>
      <c r="D495" s="129"/>
      <c r="E495" s="129"/>
      <c r="F495" s="129"/>
      <c r="G495" s="129"/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  <c r="AA495" s="129"/>
      <c r="AB495" s="129"/>
      <c r="AC495" s="129"/>
      <c r="AD495" s="129"/>
      <c r="AE495" s="129"/>
      <c r="AF495" s="129"/>
      <c r="AG495" s="129"/>
      <c r="AH495" s="129"/>
      <c r="AI495" s="129"/>
      <c r="AJ495" s="129"/>
      <c r="AK495" s="129"/>
      <c r="AL495" s="129"/>
      <c r="AM495" s="129"/>
      <c r="AN495" s="129"/>
      <c r="AO495" s="129"/>
      <c r="AP495" s="129"/>
      <c r="AQ495" s="129"/>
      <c r="AR495" s="129"/>
      <c r="AS495" s="129"/>
    </row>
    <row r="496" spans="1:45" ht="12.75" customHeight="1">
      <c r="A496" s="180"/>
      <c r="B496" s="180"/>
      <c r="C496" s="129"/>
      <c r="D496" s="129"/>
      <c r="E496" s="129"/>
      <c r="F496" s="129"/>
      <c r="G496" s="129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  <c r="AA496" s="129"/>
      <c r="AB496" s="129"/>
      <c r="AC496" s="129"/>
      <c r="AD496" s="129"/>
      <c r="AE496" s="129"/>
      <c r="AF496" s="129"/>
      <c r="AG496" s="129"/>
      <c r="AH496" s="129"/>
      <c r="AI496" s="129"/>
      <c r="AJ496" s="129"/>
      <c r="AK496" s="129"/>
      <c r="AL496" s="129"/>
      <c r="AM496" s="129"/>
      <c r="AN496" s="129"/>
      <c r="AO496" s="129"/>
      <c r="AP496" s="129"/>
      <c r="AQ496" s="129"/>
      <c r="AR496" s="129"/>
      <c r="AS496" s="129"/>
    </row>
    <row r="497" spans="1:45" ht="12.75" customHeight="1">
      <c r="A497" s="180"/>
      <c r="B497" s="180"/>
      <c r="C497" s="129"/>
      <c r="D497" s="129"/>
      <c r="E497" s="129"/>
      <c r="F497" s="129"/>
      <c r="G497" s="129"/>
      <c r="H497" s="129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  <c r="U497" s="129"/>
      <c r="V497" s="129"/>
      <c r="W497" s="129"/>
      <c r="X497" s="129"/>
      <c r="Y497" s="129"/>
      <c r="Z497" s="129"/>
      <c r="AA497" s="129"/>
      <c r="AB497" s="129"/>
      <c r="AC497" s="129"/>
      <c r="AD497" s="129"/>
      <c r="AE497" s="129"/>
      <c r="AF497" s="129"/>
      <c r="AG497" s="129"/>
      <c r="AH497" s="129"/>
      <c r="AI497" s="129"/>
      <c r="AJ497" s="129"/>
      <c r="AK497" s="129"/>
      <c r="AL497" s="129"/>
      <c r="AM497" s="129"/>
      <c r="AN497" s="129"/>
      <c r="AO497" s="129"/>
      <c r="AP497" s="129"/>
      <c r="AQ497" s="129"/>
      <c r="AR497" s="129"/>
      <c r="AS497" s="129"/>
    </row>
    <row r="498" spans="1:45" ht="12.75" customHeight="1">
      <c r="A498" s="180"/>
      <c r="B498" s="180"/>
      <c r="C498" s="129"/>
      <c r="D498" s="129"/>
      <c r="E498" s="129"/>
      <c r="F498" s="129"/>
      <c r="G498" s="129"/>
      <c r="H498" s="129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  <c r="U498" s="129"/>
      <c r="V498" s="129"/>
      <c r="W498" s="129"/>
      <c r="X498" s="129"/>
      <c r="Y498" s="129"/>
      <c r="Z498" s="129"/>
      <c r="AA498" s="129"/>
      <c r="AB498" s="129"/>
      <c r="AC498" s="129"/>
      <c r="AD498" s="129"/>
      <c r="AE498" s="129"/>
      <c r="AF498" s="129"/>
      <c r="AG498" s="129"/>
      <c r="AH498" s="129"/>
      <c r="AI498" s="129"/>
      <c r="AJ498" s="129"/>
      <c r="AK498" s="129"/>
      <c r="AL498" s="129"/>
      <c r="AM498" s="129"/>
      <c r="AN498" s="129"/>
      <c r="AO498" s="129"/>
      <c r="AP498" s="129"/>
      <c r="AQ498" s="129"/>
      <c r="AR498" s="129"/>
      <c r="AS498" s="129"/>
    </row>
    <row r="499" spans="1:45" ht="12.75" customHeight="1">
      <c r="A499" s="180"/>
      <c r="B499" s="180"/>
      <c r="C499" s="129"/>
      <c r="D499" s="129"/>
      <c r="E499" s="129"/>
      <c r="F499" s="129"/>
      <c r="G499" s="129"/>
      <c r="H499" s="129"/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  <c r="S499" s="129"/>
      <c r="T499" s="129"/>
      <c r="U499" s="129"/>
      <c r="V499" s="129"/>
      <c r="W499" s="129"/>
      <c r="X499" s="129"/>
      <c r="Y499" s="129"/>
      <c r="Z499" s="129"/>
      <c r="AA499" s="129"/>
      <c r="AB499" s="129"/>
      <c r="AC499" s="129"/>
      <c r="AD499" s="129"/>
      <c r="AE499" s="129"/>
      <c r="AF499" s="129"/>
      <c r="AG499" s="129"/>
      <c r="AH499" s="129"/>
      <c r="AI499" s="129"/>
      <c r="AJ499" s="129"/>
      <c r="AK499" s="129"/>
      <c r="AL499" s="129"/>
      <c r="AM499" s="129"/>
      <c r="AN499" s="129"/>
      <c r="AO499" s="129"/>
      <c r="AP499" s="129"/>
      <c r="AQ499" s="129"/>
      <c r="AR499" s="129"/>
      <c r="AS499" s="129"/>
    </row>
    <row r="500" spans="1:45" ht="12.75" customHeight="1">
      <c r="A500" s="180"/>
      <c r="B500" s="180"/>
      <c r="C500" s="129"/>
      <c r="D500" s="129"/>
      <c r="E500" s="129"/>
      <c r="F500" s="129"/>
      <c r="G500" s="129"/>
      <c r="H500" s="129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  <c r="U500" s="129"/>
      <c r="V500" s="129"/>
      <c r="W500" s="129"/>
      <c r="X500" s="129"/>
      <c r="Y500" s="129"/>
      <c r="Z500" s="129"/>
      <c r="AA500" s="129"/>
      <c r="AB500" s="129"/>
      <c r="AC500" s="129"/>
      <c r="AD500" s="129"/>
      <c r="AE500" s="129"/>
      <c r="AF500" s="129"/>
      <c r="AG500" s="129"/>
      <c r="AH500" s="129"/>
      <c r="AI500" s="129"/>
      <c r="AJ500" s="129"/>
      <c r="AK500" s="129"/>
      <c r="AL500" s="129"/>
      <c r="AM500" s="129"/>
      <c r="AN500" s="129"/>
      <c r="AO500" s="129"/>
      <c r="AP500" s="129"/>
      <c r="AQ500" s="129"/>
      <c r="AR500" s="129"/>
      <c r="AS500" s="129"/>
    </row>
    <row r="501" spans="1:45" ht="12.75" customHeight="1">
      <c r="A501" s="180"/>
      <c r="B501" s="180"/>
      <c r="C501" s="129"/>
      <c r="D501" s="129"/>
      <c r="E501" s="129"/>
      <c r="F501" s="129"/>
      <c r="G501" s="129"/>
      <c r="H501" s="129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  <c r="U501" s="129"/>
      <c r="V501" s="129"/>
      <c r="W501" s="129"/>
      <c r="X501" s="129"/>
      <c r="Y501" s="129"/>
      <c r="Z501" s="129"/>
      <c r="AA501" s="129"/>
      <c r="AB501" s="129"/>
      <c r="AC501" s="129"/>
      <c r="AD501" s="129"/>
      <c r="AE501" s="129"/>
      <c r="AF501" s="129"/>
      <c r="AG501" s="129"/>
      <c r="AH501" s="129"/>
      <c r="AI501" s="129"/>
      <c r="AJ501" s="129"/>
      <c r="AK501" s="129"/>
      <c r="AL501" s="129"/>
      <c r="AM501" s="129"/>
      <c r="AN501" s="129"/>
      <c r="AO501" s="129"/>
      <c r="AP501" s="129"/>
      <c r="AQ501" s="129"/>
      <c r="AR501" s="129"/>
      <c r="AS501" s="129"/>
    </row>
    <row r="502" spans="1:45" ht="12.75" customHeight="1">
      <c r="A502" s="180"/>
      <c r="B502" s="180"/>
      <c r="C502" s="129"/>
      <c r="D502" s="129"/>
      <c r="E502" s="129"/>
      <c r="F502" s="129"/>
      <c r="G502" s="129"/>
      <c r="H502" s="129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  <c r="U502" s="129"/>
      <c r="V502" s="129"/>
      <c r="W502" s="129"/>
      <c r="X502" s="129"/>
      <c r="Y502" s="129"/>
      <c r="Z502" s="129"/>
      <c r="AA502" s="129"/>
      <c r="AB502" s="129"/>
      <c r="AC502" s="129"/>
      <c r="AD502" s="129"/>
      <c r="AE502" s="129"/>
      <c r="AF502" s="129"/>
      <c r="AG502" s="129"/>
      <c r="AH502" s="129"/>
      <c r="AI502" s="129"/>
      <c r="AJ502" s="129"/>
      <c r="AK502" s="129"/>
      <c r="AL502" s="129"/>
      <c r="AM502" s="129"/>
      <c r="AN502" s="129"/>
      <c r="AO502" s="129"/>
      <c r="AP502" s="129"/>
      <c r="AQ502" s="129"/>
      <c r="AR502" s="129"/>
      <c r="AS502" s="129"/>
    </row>
    <row r="503" spans="1:45" ht="12.75" customHeight="1">
      <c r="A503" s="180"/>
      <c r="B503" s="180"/>
      <c r="C503" s="129"/>
      <c r="D503" s="129"/>
      <c r="E503" s="129"/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29"/>
      <c r="Z503" s="129"/>
      <c r="AA503" s="129"/>
      <c r="AB503" s="129"/>
      <c r="AC503" s="129"/>
      <c r="AD503" s="129"/>
      <c r="AE503" s="129"/>
      <c r="AF503" s="129"/>
      <c r="AG503" s="129"/>
      <c r="AH503" s="129"/>
      <c r="AI503" s="129"/>
      <c r="AJ503" s="129"/>
      <c r="AK503" s="129"/>
      <c r="AL503" s="129"/>
      <c r="AM503" s="129"/>
      <c r="AN503" s="129"/>
      <c r="AO503" s="129"/>
      <c r="AP503" s="129"/>
      <c r="AQ503" s="129"/>
      <c r="AR503" s="129"/>
      <c r="AS503" s="129"/>
    </row>
    <row r="504" spans="1:45" ht="12.75" customHeight="1">
      <c r="A504" s="180"/>
      <c r="B504" s="180"/>
      <c r="C504" s="129"/>
      <c r="D504" s="129"/>
      <c r="E504" s="129"/>
      <c r="F504" s="129"/>
      <c r="G504" s="129"/>
      <c r="H504" s="129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  <c r="U504" s="129"/>
      <c r="V504" s="129"/>
      <c r="W504" s="129"/>
      <c r="X504" s="129"/>
      <c r="Y504" s="129"/>
      <c r="Z504" s="129"/>
      <c r="AA504" s="129"/>
      <c r="AB504" s="129"/>
      <c r="AC504" s="129"/>
      <c r="AD504" s="129"/>
      <c r="AE504" s="129"/>
      <c r="AF504" s="129"/>
      <c r="AG504" s="129"/>
      <c r="AH504" s="129"/>
      <c r="AI504" s="129"/>
      <c r="AJ504" s="129"/>
      <c r="AK504" s="129"/>
      <c r="AL504" s="129"/>
      <c r="AM504" s="129"/>
      <c r="AN504" s="129"/>
      <c r="AO504" s="129"/>
      <c r="AP504" s="129"/>
      <c r="AQ504" s="129"/>
      <c r="AR504" s="129"/>
      <c r="AS504" s="129"/>
    </row>
    <row r="505" spans="1:45" ht="12.75" customHeight="1">
      <c r="A505" s="180"/>
      <c r="B505" s="180"/>
      <c r="C505" s="129"/>
      <c r="D505" s="129"/>
      <c r="E505" s="129"/>
      <c r="F505" s="129"/>
      <c r="G505" s="129"/>
      <c r="H505" s="129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S505" s="129"/>
      <c r="T505" s="129"/>
      <c r="U505" s="129"/>
      <c r="V505" s="129"/>
      <c r="W505" s="129"/>
      <c r="X505" s="129"/>
      <c r="Y505" s="129"/>
      <c r="Z505" s="129"/>
      <c r="AA505" s="129"/>
      <c r="AB505" s="129"/>
      <c r="AC505" s="129"/>
      <c r="AD505" s="129"/>
      <c r="AE505" s="129"/>
      <c r="AF505" s="129"/>
      <c r="AG505" s="129"/>
      <c r="AH505" s="129"/>
      <c r="AI505" s="129"/>
      <c r="AJ505" s="129"/>
      <c r="AK505" s="129"/>
      <c r="AL505" s="129"/>
      <c r="AM505" s="129"/>
      <c r="AN505" s="129"/>
      <c r="AO505" s="129"/>
      <c r="AP505" s="129"/>
      <c r="AQ505" s="129"/>
      <c r="AR505" s="129"/>
      <c r="AS505" s="129"/>
    </row>
    <row r="506" spans="1:45" ht="12.75" customHeight="1">
      <c r="A506" s="180"/>
      <c r="B506" s="180"/>
      <c r="C506" s="129"/>
      <c r="D506" s="129"/>
      <c r="E506" s="129"/>
      <c r="F506" s="129"/>
      <c r="G506" s="129"/>
      <c r="H506" s="129"/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  <c r="S506" s="129"/>
      <c r="T506" s="129"/>
      <c r="U506" s="129"/>
      <c r="V506" s="129"/>
      <c r="W506" s="129"/>
      <c r="X506" s="129"/>
      <c r="Y506" s="129"/>
      <c r="Z506" s="129"/>
      <c r="AA506" s="129"/>
      <c r="AB506" s="129"/>
      <c r="AC506" s="129"/>
      <c r="AD506" s="129"/>
      <c r="AE506" s="129"/>
      <c r="AF506" s="129"/>
      <c r="AG506" s="129"/>
      <c r="AH506" s="129"/>
      <c r="AI506" s="129"/>
      <c r="AJ506" s="129"/>
      <c r="AK506" s="129"/>
      <c r="AL506" s="129"/>
      <c r="AM506" s="129"/>
      <c r="AN506" s="129"/>
      <c r="AO506" s="129"/>
      <c r="AP506" s="129"/>
      <c r="AQ506" s="129"/>
      <c r="AR506" s="129"/>
      <c r="AS506" s="129"/>
    </row>
    <row r="507" spans="1:45" ht="12.75" customHeight="1">
      <c r="A507" s="180"/>
      <c r="B507" s="180"/>
      <c r="C507" s="129"/>
      <c r="D507" s="129"/>
      <c r="E507" s="129"/>
      <c r="F507" s="129"/>
      <c r="G507" s="129"/>
      <c r="H507" s="129"/>
      <c r="I507" s="129"/>
      <c r="J507" s="129"/>
      <c r="K507" s="129"/>
      <c r="L507" s="129"/>
      <c r="M507" s="129"/>
      <c r="N507" s="129"/>
      <c r="O507" s="129"/>
      <c r="P507" s="129"/>
      <c r="Q507" s="129"/>
      <c r="R507" s="129"/>
      <c r="S507" s="129"/>
      <c r="T507" s="129"/>
      <c r="U507" s="129"/>
      <c r="V507" s="129"/>
      <c r="W507" s="129"/>
      <c r="X507" s="129"/>
      <c r="Y507" s="129"/>
      <c r="Z507" s="129"/>
      <c r="AA507" s="129"/>
      <c r="AB507" s="129"/>
      <c r="AC507" s="129"/>
      <c r="AD507" s="129"/>
      <c r="AE507" s="129"/>
      <c r="AF507" s="129"/>
      <c r="AG507" s="129"/>
      <c r="AH507" s="129"/>
      <c r="AI507" s="129"/>
      <c r="AJ507" s="129"/>
      <c r="AK507" s="129"/>
      <c r="AL507" s="129"/>
      <c r="AM507" s="129"/>
      <c r="AN507" s="129"/>
      <c r="AO507" s="129"/>
      <c r="AP507" s="129"/>
      <c r="AQ507" s="129"/>
      <c r="AR507" s="129"/>
      <c r="AS507" s="129"/>
    </row>
    <row r="508" spans="1:45" ht="12.75" customHeight="1">
      <c r="A508" s="180"/>
      <c r="B508" s="180"/>
      <c r="C508" s="129"/>
      <c r="D508" s="129"/>
      <c r="E508" s="129"/>
      <c r="F508" s="129"/>
      <c r="G508" s="129"/>
      <c r="H508" s="129"/>
      <c r="I508" s="129"/>
      <c r="J508" s="129"/>
      <c r="K508" s="129"/>
      <c r="L508" s="129"/>
      <c r="M508" s="129"/>
      <c r="N508" s="129"/>
      <c r="O508" s="129"/>
      <c r="P508" s="129"/>
      <c r="Q508" s="129"/>
      <c r="R508" s="129"/>
      <c r="S508" s="129"/>
      <c r="T508" s="129"/>
      <c r="U508" s="129"/>
      <c r="V508" s="129"/>
      <c r="W508" s="129"/>
      <c r="X508" s="129"/>
      <c r="Y508" s="129"/>
      <c r="Z508" s="129"/>
      <c r="AA508" s="129"/>
      <c r="AB508" s="129"/>
      <c r="AC508" s="129"/>
      <c r="AD508" s="129"/>
      <c r="AE508" s="129"/>
      <c r="AF508" s="129"/>
      <c r="AG508" s="129"/>
      <c r="AH508" s="129"/>
      <c r="AI508" s="129"/>
      <c r="AJ508" s="129"/>
      <c r="AK508" s="129"/>
      <c r="AL508" s="129"/>
      <c r="AM508" s="129"/>
      <c r="AN508" s="129"/>
      <c r="AO508" s="129"/>
      <c r="AP508" s="129"/>
      <c r="AQ508" s="129"/>
      <c r="AR508" s="129"/>
      <c r="AS508" s="129"/>
    </row>
    <row r="509" spans="1:45" ht="12.75" customHeight="1">
      <c r="A509" s="180"/>
      <c r="B509" s="180"/>
      <c r="C509" s="129"/>
      <c r="D509" s="129"/>
      <c r="E509" s="129"/>
      <c r="F509" s="129"/>
      <c r="G509" s="129"/>
      <c r="H509" s="129"/>
      <c r="I509" s="129"/>
      <c r="J509" s="129"/>
      <c r="K509" s="129"/>
      <c r="L509" s="129"/>
      <c r="M509" s="129"/>
      <c r="N509" s="129"/>
      <c r="O509" s="129"/>
      <c r="P509" s="129"/>
      <c r="Q509" s="129"/>
      <c r="R509" s="129"/>
      <c r="S509" s="129"/>
      <c r="T509" s="129"/>
      <c r="U509" s="129"/>
      <c r="V509" s="129"/>
      <c r="W509" s="129"/>
      <c r="X509" s="129"/>
      <c r="Y509" s="129"/>
      <c r="Z509" s="129"/>
      <c r="AA509" s="129"/>
      <c r="AB509" s="129"/>
      <c r="AC509" s="129"/>
      <c r="AD509" s="129"/>
      <c r="AE509" s="129"/>
      <c r="AF509" s="129"/>
      <c r="AG509" s="129"/>
      <c r="AH509" s="129"/>
      <c r="AI509" s="129"/>
      <c r="AJ509" s="129"/>
      <c r="AK509" s="129"/>
      <c r="AL509" s="129"/>
      <c r="AM509" s="129"/>
      <c r="AN509" s="129"/>
      <c r="AO509" s="129"/>
      <c r="AP509" s="129"/>
      <c r="AQ509" s="129"/>
      <c r="AR509" s="129"/>
      <c r="AS509" s="129"/>
    </row>
    <row r="510" spans="1:45" ht="12.75" customHeight="1">
      <c r="A510" s="180"/>
      <c r="B510" s="180"/>
      <c r="C510" s="129"/>
      <c r="D510" s="129"/>
      <c r="E510" s="129"/>
      <c r="F510" s="129"/>
      <c r="G510" s="129"/>
      <c r="H510" s="129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  <c r="U510" s="129"/>
      <c r="V510" s="129"/>
      <c r="W510" s="129"/>
      <c r="X510" s="129"/>
      <c r="Y510" s="129"/>
      <c r="Z510" s="129"/>
      <c r="AA510" s="129"/>
      <c r="AB510" s="129"/>
      <c r="AC510" s="129"/>
      <c r="AD510" s="129"/>
      <c r="AE510" s="129"/>
      <c r="AF510" s="129"/>
      <c r="AG510" s="129"/>
      <c r="AH510" s="129"/>
      <c r="AI510" s="129"/>
      <c r="AJ510" s="129"/>
      <c r="AK510" s="129"/>
      <c r="AL510" s="129"/>
      <c r="AM510" s="129"/>
      <c r="AN510" s="129"/>
      <c r="AO510" s="129"/>
      <c r="AP510" s="129"/>
      <c r="AQ510" s="129"/>
      <c r="AR510" s="129"/>
      <c r="AS510" s="129"/>
    </row>
    <row r="511" spans="1:45" ht="12.75" customHeight="1">
      <c r="A511" s="180"/>
      <c r="B511" s="180"/>
      <c r="C511" s="129"/>
      <c r="D511" s="129"/>
      <c r="E511" s="129"/>
      <c r="F511" s="129"/>
      <c r="G511" s="129"/>
      <c r="H511" s="129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  <c r="S511" s="129"/>
      <c r="T511" s="129"/>
      <c r="U511" s="129"/>
      <c r="V511" s="129"/>
      <c r="W511" s="129"/>
      <c r="X511" s="129"/>
      <c r="Y511" s="129"/>
      <c r="Z511" s="129"/>
      <c r="AA511" s="129"/>
      <c r="AB511" s="129"/>
      <c r="AC511" s="129"/>
      <c r="AD511" s="129"/>
      <c r="AE511" s="129"/>
      <c r="AF511" s="129"/>
      <c r="AG511" s="129"/>
      <c r="AH511" s="129"/>
      <c r="AI511" s="129"/>
      <c r="AJ511" s="129"/>
      <c r="AK511" s="129"/>
      <c r="AL511" s="129"/>
      <c r="AM511" s="129"/>
      <c r="AN511" s="129"/>
      <c r="AO511" s="129"/>
      <c r="AP511" s="129"/>
      <c r="AQ511" s="129"/>
      <c r="AR511" s="129"/>
      <c r="AS511" s="129"/>
    </row>
    <row r="512" spans="1:45" ht="12.75" customHeight="1">
      <c r="A512" s="180"/>
      <c r="B512" s="180"/>
      <c r="C512" s="129"/>
      <c r="D512" s="129"/>
      <c r="E512" s="129"/>
      <c r="F512" s="129"/>
      <c r="G512" s="129"/>
      <c r="H512" s="129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  <c r="T512" s="129"/>
      <c r="U512" s="129"/>
      <c r="V512" s="129"/>
      <c r="W512" s="129"/>
      <c r="X512" s="129"/>
      <c r="Y512" s="129"/>
      <c r="Z512" s="129"/>
      <c r="AA512" s="129"/>
      <c r="AB512" s="129"/>
      <c r="AC512" s="129"/>
      <c r="AD512" s="129"/>
      <c r="AE512" s="129"/>
      <c r="AF512" s="129"/>
      <c r="AG512" s="129"/>
      <c r="AH512" s="129"/>
      <c r="AI512" s="129"/>
      <c r="AJ512" s="129"/>
      <c r="AK512" s="129"/>
      <c r="AL512" s="129"/>
      <c r="AM512" s="129"/>
      <c r="AN512" s="129"/>
      <c r="AO512" s="129"/>
      <c r="AP512" s="129"/>
      <c r="AQ512" s="129"/>
      <c r="AR512" s="129"/>
      <c r="AS512" s="129"/>
    </row>
    <row r="513" spans="1:45" ht="12.75" customHeight="1">
      <c r="A513" s="180"/>
      <c r="B513" s="180"/>
      <c r="C513" s="129"/>
      <c r="D513" s="129"/>
      <c r="E513" s="129"/>
      <c r="F513" s="129"/>
      <c r="G513" s="129"/>
      <c r="H513" s="129"/>
      <c r="I513" s="129"/>
      <c r="J513" s="129"/>
      <c r="K513" s="129"/>
      <c r="L513" s="129"/>
      <c r="M513" s="129"/>
      <c r="N513" s="129"/>
      <c r="O513" s="129"/>
      <c r="P513" s="129"/>
      <c r="Q513" s="129"/>
      <c r="R513" s="129"/>
      <c r="S513" s="129"/>
      <c r="T513" s="129"/>
      <c r="U513" s="129"/>
      <c r="V513" s="129"/>
      <c r="W513" s="129"/>
      <c r="X513" s="129"/>
      <c r="Y513" s="129"/>
      <c r="Z513" s="129"/>
      <c r="AA513" s="129"/>
      <c r="AB513" s="129"/>
      <c r="AC513" s="129"/>
      <c r="AD513" s="129"/>
      <c r="AE513" s="129"/>
      <c r="AF513" s="129"/>
      <c r="AG513" s="129"/>
      <c r="AH513" s="129"/>
      <c r="AI513" s="129"/>
      <c r="AJ513" s="129"/>
      <c r="AK513" s="129"/>
      <c r="AL513" s="129"/>
      <c r="AM513" s="129"/>
      <c r="AN513" s="129"/>
      <c r="AO513" s="129"/>
      <c r="AP513" s="129"/>
      <c r="AQ513" s="129"/>
      <c r="AR513" s="129"/>
      <c r="AS513" s="129"/>
    </row>
    <row r="514" spans="1:45" ht="12.75" customHeight="1">
      <c r="A514" s="180"/>
      <c r="B514" s="180"/>
      <c r="C514" s="129"/>
      <c r="D514" s="129"/>
      <c r="E514" s="129"/>
      <c r="F514" s="129"/>
      <c r="G514" s="129"/>
      <c r="H514" s="129"/>
      <c r="I514" s="129"/>
      <c r="J514" s="129"/>
      <c r="K514" s="129"/>
      <c r="L514" s="129"/>
      <c r="M514" s="129"/>
      <c r="N514" s="129"/>
      <c r="O514" s="129"/>
      <c r="P514" s="129"/>
      <c r="Q514" s="129"/>
      <c r="R514" s="129"/>
      <c r="S514" s="129"/>
      <c r="T514" s="129"/>
      <c r="U514" s="129"/>
      <c r="V514" s="129"/>
      <c r="W514" s="129"/>
      <c r="X514" s="129"/>
      <c r="Y514" s="129"/>
      <c r="Z514" s="129"/>
      <c r="AA514" s="129"/>
      <c r="AB514" s="129"/>
      <c r="AC514" s="129"/>
      <c r="AD514" s="129"/>
      <c r="AE514" s="129"/>
      <c r="AF514" s="129"/>
      <c r="AG514" s="129"/>
      <c r="AH514" s="129"/>
      <c r="AI514" s="129"/>
      <c r="AJ514" s="129"/>
      <c r="AK514" s="129"/>
      <c r="AL514" s="129"/>
      <c r="AM514" s="129"/>
      <c r="AN514" s="129"/>
      <c r="AO514" s="129"/>
      <c r="AP514" s="129"/>
      <c r="AQ514" s="129"/>
      <c r="AR514" s="129"/>
      <c r="AS514" s="129"/>
    </row>
    <row r="515" spans="1:45" ht="12.75" customHeight="1">
      <c r="A515" s="180"/>
      <c r="B515" s="180"/>
      <c r="C515" s="129"/>
      <c r="D515" s="129"/>
      <c r="E515" s="129"/>
      <c r="F515" s="129"/>
      <c r="G515" s="129"/>
      <c r="H515" s="129"/>
      <c r="I515" s="129"/>
      <c r="J515" s="129"/>
      <c r="K515" s="129"/>
      <c r="L515" s="129"/>
      <c r="M515" s="129"/>
      <c r="N515" s="129"/>
      <c r="O515" s="129"/>
      <c r="P515" s="129"/>
      <c r="Q515" s="129"/>
      <c r="R515" s="129"/>
      <c r="S515" s="129"/>
      <c r="T515" s="129"/>
      <c r="U515" s="129"/>
      <c r="V515" s="129"/>
      <c r="W515" s="129"/>
      <c r="X515" s="129"/>
      <c r="Y515" s="129"/>
      <c r="Z515" s="129"/>
      <c r="AA515" s="129"/>
      <c r="AB515" s="129"/>
      <c r="AC515" s="129"/>
      <c r="AD515" s="129"/>
      <c r="AE515" s="129"/>
      <c r="AF515" s="129"/>
      <c r="AG515" s="129"/>
      <c r="AH515" s="129"/>
      <c r="AI515" s="129"/>
      <c r="AJ515" s="129"/>
      <c r="AK515" s="129"/>
      <c r="AL515" s="129"/>
      <c r="AM515" s="129"/>
      <c r="AN515" s="129"/>
      <c r="AO515" s="129"/>
      <c r="AP515" s="129"/>
      <c r="AQ515" s="129"/>
      <c r="AR515" s="129"/>
      <c r="AS515" s="129"/>
    </row>
    <row r="516" spans="1:45" ht="12.75" customHeight="1">
      <c r="A516" s="180"/>
      <c r="B516" s="180"/>
      <c r="C516" s="129"/>
      <c r="D516" s="129"/>
      <c r="E516" s="129"/>
      <c r="F516" s="129"/>
      <c r="G516" s="129"/>
      <c r="H516" s="129"/>
      <c r="I516" s="129"/>
      <c r="J516" s="129"/>
      <c r="K516" s="129"/>
      <c r="L516" s="129"/>
      <c r="M516" s="129"/>
      <c r="N516" s="129"/>
      <c r="O516" s="129"/>
      <c r="P516" s="129"/>
      <c r="Q516" s="129"/>
      <c r="R516" s="129"/>
      <c r="S516" s="129"/>
      <c r="T516" s="129"/>
      <c r="U516" s="129"/>
      <c r="V516" s="129"/>
      <c r="W516" s="129"/>
      <c r="X516" s="129"/>
      <c r="Y516" s="129"/>
      <c r="Z516" s="129"/>
      <c r="AA516" s="129"/>
      <c r="AB516" s="129"/>
      <c r="AC516" s="129"/>
      <c r="AD516" s="129"/>
      <c r="AE516" s="129"/>
      <c r="AF516" s="129"/>
      <c r="AG516" s="129"/>
      <c r="AH516" s="129"/>
      <c r="AI516" s="129"/>
      <c r="AJ516" s="129"/>
      <c r="AK516" s="129"/>
      <c r="AL516" s="129"/>
      <c r="AM516" s="129"/>
      <c r="AN516" s="129"/>
      <c r="AO516" s="129"/>
      <c r="AP516" s="129"/>
      <c r="AQ516" s="129"/>
      <c r="AR516" s="129"/>
      <c r="AS516" s="129"/>
    </row>
    <row r="517" spans="1:45" ht="12.75" customHeight="1">
      <c r="A517" s="180"/>
      <c r="B517" s="180"/>
      <c r="C517" s="129"/>
      <c r="D517" s="129"/>
      <c r="E517" s="129"/>
      <c r="F517" s="129"/>
      <c r="G517" s="129"/>
      <c r="H517" s="129"/>
      <c r="I517" s="129"/>
      <c r="J517" s="129"/>
      <c r="K517" s="129"/>
      <c r="L517" s="129"/>
      <c r="M517" s="129"/>
      <c r="N517" s="129"/>
      <c r="O517" s="129"/>
      <c r="P517" s="129"/>
      <c r="Q517" s="129"/>
      <c r="R517" s="129"/>
      <c r="S517" s="129"/>
      <c r="T517" s="129"/>
      <c r="U517" s="129"/>
      <c r="V517" s="129"/>
      <c r="W517" s="129"/>
      <c r="X517" s="129"/>
      <c r="Y517" s="129"/>
      <c r="Z517" s="129"/>
      <c r="AA517" s="129"/>
      <c r="AB517" s="129"/>
      <c r="AC517" s="129"/>
      <c r="AD517" s="129"/>
      <c r="AE517" s="129"/>
      <c r="AF517" s="129"/>
      <c r="AG517" s="129"/>
      <c r="AH517" s="129"/>
      <c r="AI517" s="129"/>
      <c r="AJ517" s="129"/>
      <c r="AK517" s="129"/>
      <c r="AL517" s="129"/>
      <c r="AM517" s="129"/>
      <c r="AN517" s="129"/>
      <c r="AO517" s="129"/>
      <c r="AP517" s="129"/>
      <c r="AQ517" s="129"/>
      <c r="AR517" s="129"/>
      <c r="AS517" s="129"/>
    </row>
    <row r="518" spans="1:45" ht="12.75" customHeight="1">
      <c r="A518" s="180"/>
      <c r="B518" s="180"/>
      <c r="C518" s="129"/>
      <c r="D518" s="129"/>
      <c r="E518" s="129"/>
      <c r="F518" s="129"/>
      <c r="G518" s="129"/>
      <c r="H518" s="129"/>
      <c r="I518" s="129"/>
      <c r="J518" s="129"/>
      <c r="K518" s="129"/>
      <c r="L518" s="129"/>
      <c r="M518" s="129"/>
      <c r="N518" s="129"/>
      <c r="O518" s="129"/>
      <c r="P518" s="129"/>
      <c r="Q518" s="129"/>
      <c r="R518" s="129"/>
      <c r="S518" s="129"/>
      <c r="T518" s="129"/>
      <c r="U518" s="129"/>
      <c r="V518" s="129"/>
      <c r="W518" s="129"/>
      <c r="X518" s="129"/>
      <c r="Y518" s="129"/>
      <c r="Z518" s="129"/>
      <c r="AA518" s="129"/>
      <c r="AB518" s="129"/>
      <c r="AC518" s="129"/>
      <c r="AD518" s="129"/>
      <c r="AE518" s="129"/>
      <c r="AF518" s="129"/>
      <c r="AG518" s="129"/>
      <c r="AH518" s="129"/>
      <c r="AI518" s="129"/>
      <c r="AJ518" s="129"/>
      <c r="AK518" s="129"/>
      <c r="AL518" s="129"/>
      <c r="AM518" s="129"/>
      <c r="AN518" s="129"/>
      <c r="AO518" s="129"/>
      <c r="AP518" s="129"/>
      <c r="AQ518" s="129"/>
      <c r="AR518" s="129"/>
      <c r="AS518" s="129"/>
    </row>
    <row r="519" spans="1:45" ht="12.75" customHeight="1">
      <c r="A519" s="180"/>
      <c r="B519" s="180"/>
      <c r="C519" s="129"/>
      <c r="D519" s="129"/>
      <c r="E519" s="129"/>
      <c r="F519" s="129"/>
      <c r="G519" s="129"/>
      <c r="H519" s="129"/>
      <c r="I519" s="129"/>
      <c r="J519" s="129"/>
      <c r="K519" s="129"/>
      <c r="L519" s="129"/>
      <c r="M519" s="129"/>
      <c r="N519" s="129"/>
      <c r="O519" s="129"/>
      <c r="P519" s="129"/>
      <c r="Q519" s="129"/>
      <c r="R519" s="129"/>
      <c r="S519" s="129"/>
      <c r="T519" s="129"/>
      <c r="U519" s="129"/>
      <c r="V519" s="129"/>
      <c r="W519" s="129"/>
      <c r="X519" s="129"/>
      <c r="Y519" s="129"/>
      <c r="Z519" s="129"/>
      <c r="AA519" s="129"/>
      <c r="AB519" s="129"/>
      <c r="AC519" s="129"/>
      <c r="AD519" s="129"/>
      <c r="AE519" s="129"/>
      <c r="AF519" s="129"/>
      <c r="AG519" s="129"/>
      <c r="AH519" s="129"/>
      <c r="AI519" s="129"/>
      <c r="AJ519" s="129"/>
      <c r="AK519" s="129"/>
      <c r="AL519" s="129"/>
      <c r="AM519" s="129"/>
      <c r="AN519" s="129"/>
      <c r="AO519" s="129"/>
      <c r="AP519" s="129"/>
      <c r="AQ519" s="129"/>
      <c r="AR519" s="129"/>
      <c r="AS519" s="129"/>
    </row>
    <row r="520" spans="1:45" ht="12.75" customHeight="1">
      <c r="A520" s="180"/>
      <c r="B520" s="180"/>
      <c r="C520" s="129"/>
      <c r="D520" s="129"/>
      <c r="E520" s="129"/>
      <c r="F520" s="129"/>
      <c r="G520" s="129"/>
      <c r="H520" s="129"/>
      <c r="I520" s="129"/>
      <c r="J520" s="129"/>
      <c r="K520" s="129"/>
      <c r="L520" s="129"/>
      <c r="M520" s="129"/>
      <c r="N520" s="129"/>
      <c r="O520" s="129"/>
      <c r="P520" s="129"/>
      <c r="Q520" s="129"/>
      <c r="R520" s="129"/>
      <c r="S520" s="129"/>
      <c r="T520" s="129"/>
      <c r="U520" s="129"/>
      <c r="V520" s="129"/>
      <c r="W520" s="129"/>
      <c r="X520" s="129"/>
      <c r="Y520" s="129"/>
      <c r="Z520" s="129"/>
      <c r="AA520" s="129"/>
      <c r="AB520" s="129"/>
      <c r="AC520" s="129"/>
      <c r="AD520" s="129"/>
      <c r="AE520" s="129"/>
      <c r="AF520" s="129"/>
      <c r="AG520" s="129"/>
      <c r="AH520" s="129"/>
      <c r="AI520" s="129"/>
      <c r="AJ520" s="129"/>
      <c r="AK520" s="129"/>
      <c r="AL520" s="129"/>
      <c r="AM520" s="129"/>
      <c r="AN520" s="129"/>
      <c r="AO520" s="129"/>
      <c r="AP520" s="129"/>
      <c r="AQ520" s="129"/>
      <c r="AR520" s="129"/>
      <c r="AS520" s="129"/>
    </row>
    <row r="521" spans="1:45" ht="12.75" customHeight="1">
      <c r="A521" s="180"/>
      <c r="B521" s="180"/>
      <c r="C521" s="129"/>
      <c r="D521" s="129"/>
      <c r="E521" s="129"/>
      <c r="F521" s="129"/>
      <c r="G521" s="129"/>
      <c r="H521" s="129"/>
      <c r="I521" s="129"/>
      <c r="J521" s="129"/>
      <c r="K521" s="129"/>
      <c r="L521" s="129"/>
      <c r="M521" s="129"/>
      <c r="N521" s="129"/>
      <c r="O521" s="129"/>
      <c r="P521" s="129"/>
      <c r="Q521" s="129"/>
      <c r="R521" s="129"/>
      <c r="S521" s="129"/>
      <c r="T521" s="129"/>
      <c r="U521" s="129"/>
      <c r="V521" s="129"/>
      <c r="W521" s="129"/>
      <c r="X521" s="129"/>
      <c r="Y521" s="129"/>
      <c r="Z521" s="129"/>
      <c r="AA521" s="129"/>
      <c r="AB521" s="129"/>
      <c r="AC521" s="129"/>
      <c r="AD521" s="129"/>
      <c r="AE521" s="129"/>
      <c r="AF521" s="129"/>
      <c r="AG521" s="129"/>
      <c r="AH521" s="129"/>
      <c r="AI521" s="129"/>
      <c r="AJ521" s="129"/>
      <c r="AK521" s="129"/>
      <c r="AL521" s="129"/>
      <c r="AM521" s="129"/>
      <c r="AN521" s="129"/>
      <c r="AO521" s="129"/>
      <c r="AP521" s="129"/>
      <c r="AQ521" s="129"/>
      <c r="AR521" s="129"/>
      <c r="AS521" s="129"/>
    </row>
    <row r="522" spans="1:45" ht="12.75" customHeight="1">
      <c r="A522" s="180"/>
      <c r="B522" s="180"/>
      <c r="C522" s="129"/>
      <c r="D522" s="129"/>
      <c r="E522" s="129"/>
      <c r="F522" s="129"/>
      <c r="G522" s="129"/>
      <c r="H522" s="129"/>
      <c r="I522" s="129"/>
      <c r="J522" s="129"/>
      <c r="K522" s="129"/>
      <c r="L522" s="129"/>
      <c r="M522" s="129"/>
      <c r="N522" s="129"/>
      <c r="O522" s="129"/>
      <c r="P522" s="129"/>
      <c r="Q522" s="129"/>
      <c r="R522" s="129"/>
      <c r="S522" s="129"/>
      <c r="T522" s="129"/>
      <c r="U522" s="129"/>
      <c r="V522" s="129"/>
      <c r="W522" s="129"/>
      <c r="X522" s="129"/>
      <c r="Y522" s="129"/>
      <c r="Z522" s="129"/>
      <c r="AA522" s="129"/>
      <c r="AB522" s="129"/>
      <c r="AC522" s="129"/>
      <c r="AD522" s="129"/>
      <c r="AE522" s="129"/>
      <c r="AF522" s="129"/>
      <c r="AG522" s="129"/>
      <c r="AH522" s="129"/>
      <c r="AI522" s="129"/>
      <c r="AJ522" s="129"/>
      <c r="AK522" s="129"/>
      <c r="AL522" s="129"/>
      <c r="AM522" s="129"/>
      <c r="AN522" s="129"/>
      <c r="AO522" s="129"/>
      <c r="AP522" s="129"/>
      <c r="AQ522" s="129"/>
      <c r="AR522" s="129"/>
      <c r="AS522" s="129"/>
    </row>
    <row r="523" spans="1:45" ht="12.75" customHeight="1">
      <c r="A523" s="180"/>
      <c r="B523" s="180"/>
      <c r="C523" s="129"/>
      <c r="D523" s="129"/>
      <c r="E523" s="129"/>
      <c r="F523" s="129"/>
      <c r="G523" s="129"/>
      <c r="H523" s="129"/>
      <c r="I523" s="129"/>
      <c r="J523" s="129"/>
      <c r="K523" s="129"/>
      <c r="L523" s="129"/>
      <c r="M523" s="129"/>
      <c r="N523" s="129"/>
      <c r="O523" s="129"/>
      <c r="P523" s="129"/>
      <c r="Q523" s="129"/>
      <c r="R523" s="129"/>
      <c r="S523" s="129"/>
      <c r="T523" s="129"/>
      <c r="U523" s="129"/>
      <c r="V523" s="129"/>
      <c r="W523" s="129"/>
      <c r="X523" s="129"/>
      <c r="Y523" s="129"/>
      <c r="Z523" s="129"/>
      <c r="AA523" s="129"/>
      <c r="AB523" s="129"/>
      <c r="AC523" s="129"/>
      <c r="AD523" s="129"/>
      <c r="AE523" s="129"/>
      <c r="AF523" s="129"/>
      <c r="AG523" s="129"/>
      <c r="AH523" s="129"/>
      <c r="AI523" s="129"/>
      <c r="AJ523" s="129"/>
      <c r="AK523" s="129"/>
      <c r="AL523" s="129"/>
      <c r="AM523" s="129"/>
      <c r="AN523" s="129"/>
      <c r="AO523" s="129"/>
      <c r="AP523" s="129"/>
      <c r="AQ523" s="129"/>
      <c r="AR523" s="129"/>
      <c r="AS523" s="129"/>
    </row>
    <row r="524" spans="1:45" ht="12.75" customHeight="1">
      <c r="A524" s="180"/>
      <c r="B524" s="180"/>
      <c r="C524" s="129"/>
      <c r="D524" s="129"/>
      <c r="E524" s="129"/>
      <c r="F524" s="129"/>
      <c r="G524" s="129"/>
      <c r="H524" s="129"/>
      <c r="I524" s="129"/>
      <c r="J524" s="129"/>
      <c r="K524" s="129"/>
      <c r="L524" s="129"/>
      <c r="M524" s="129"/>
      <c r="N524" s="129"/>
      <c r="O524" s="129"/>
      <c r="P524" s="129"/>
      <c r="Q524" s="129"/>
      <c r="R524" s="129"/>
      <c r="S524" s="129"/>
      <c r="T524" s="129"/>
      <c r="U524" s="129"/>
      <c r="V524" s="129"/>
      <c r="W524" s="129"/>
      <c r="X524" s="129"/>
      <c r="Y524" s="129"/>
      <c r="Z524" s="129"/>
      <c r="AA524" s="129"/>
      <c r="AB524" s="129"/>
      <c r="AC524" s="129"/>
      <c r="AD524" s="129"/>
      <c r="AE524" s="129"/>
      <c r="AF524" s="129"/>
      <c r="AG524" s="129"/>
      <c r="AH524" s="129"/>
      <c r="AI524" s="129"/>
      <c r="AJ524" s="129"/>
      <c r="AK524" s="129"/>
      <c r="AL524" s="129"/>
      <c r="AM524" s="129"/>
      <c r="AN524" s="129"/>
      <c r="AO524" s="129"/>
      <c r="AP524" s="129"/>
      <c r="AQ524" s="129"/>
      <c r="AR524" s="129"/>
      <c r="AS524" s="129"/>
    </row>
    <row r="525" spans="1:45" ht="12.75" customHeight="1">
      <c r="A525" s="180"/>
      <c r="B525" s="180"/>
      <c r="C525" s="129"/>
      <c r="D525" s="129"/>
      <c r="E525" s="129"/>
      <c r="F525" s="129"/>
      <c r="G525" s="129"/>
      <c r="H525" s="129"/>
      <c r="I525" s="129"/>
      <c r="J525" s="129"/>
      <c r="K525" s="129"/>
      <c r="L525" s="129"/>
      <c r="M525" s="129"/>
      <c r="N525" s="129"/>
      <c r="O525" s="129"/>
      <c r="P525" s="129"/>
      <c r="Q525" s="129"/>
      <c r="R525" s="129"/>
      <c r="S525" s="129"/>
      <c r="T525" s="129"/>
      <c r="U525" s="129"/>
      <c r="V525" s="129"/>
      <c r="W525" s="129"/>
      <c r="X525" s="129"/>
      <c r="Y525" s="129"/>
      <c r="Z525" s="129"/>
      <c r="AA525" s="129"/>
      <c r="AB525" s="129"/>
      <c r="AC525" s="129"/>
      <c r="AD525" s="129"/>
      <c r="AE525" s="129"/>
      <c r="AF525" s="129"/>
      <c r="AG525" s="129"/>
      <c r="AH525" s="129"/>
      <c r="AI525" s="129"/>
      <c r="AJ525" s="129"/>
      <c r="AK525" s="129"/>
      <c r="AL525" s="129"/>
      <c r="AM525" s="129"/>
      <c r="AN525" s="129"/>
      <c r="AO525" s="129"/>
      <c r="AP525" s="129"/>
      <c r="AQ525" s="129"/>
      <c r="AR525" s="129"/>
      <c r="AS525" s="129"/>
    </row>
    <row r="526" spans="1:45" ht="12.75" customHeight="1">
      <c r="A526" s="180"/>
      <c r="B526" s="180"/>
      <c r="C526" s="129"/>
      <c r="D526" s="129"/>
      <c r="E526" s="129"/>
      <c r="F526" s="129"/>
      <c r="G526" s="129"/>
      <c r="H526" s="129"/>
      <c r="I526" s="129"/>
      <c r="J526" s="129"/>
      <c r="K526" s="129"/>
      <c r="L526" s="129"/>
      <c r="M526" s="129"/>
      <c r="N526" s="129"/>
      <c r="O526" s="129"/>
      <c r="P526" s="129"/>
      <c r="Q526" s="129"/>
      <c r="R526" s="129"/>
      <c r="S526" s="129"/>
      <c r="T526" s="129"/>
      <c r="U526" s="129"/>
      <c r="V526" s="129"/>
      <c r="W526" s="129"/>
      <c r="X526" s="129"/>
      <c r="Y526" s="129"/>
      <c r="Z526" s="129"/>
      <c r="AA526" s="129"/>
      <c r="AB526" s="129"/>
      <c r="AC526" s="129"/>
      <c r="AD526" s="129"/>
      <c r="AE526" s="129"/>
      <c r="AF526" s="129"/>
      <c r="AG526" s="129"/>
      <c r="AH526" s="129"/>
      <c r="AI526" s="129"/>
      <c r="AJ526" s="129"/>
      <c r="AK526" s="129"/>
      <c r="AL526" s="129"/>
      <c r="AM526" s="129"/>
      <c r="AN526" s="129"/>
      <c r="AO526" s="129"/>
      <c r="AP526" s="129"/>
      <c r="AQ526" s="129"/>
      <c r="AR526" s="129"/>
      <c r="AS526" s="129"/>
    </row>
    <row r="527" spans="1:45" ht="12.75" customHeight="1">
      <c r="A527" s="180"/>
      <c r="B527" s="180"/>
      <c r="C527" s="129"/>
      <c r="D527" s="129"/>
      <c r="E527" s="129"/>
      <c r="F527" s="129"/>
      <c r="G527" s="129"/>
      <c r="H527" s="129"/>
      <c r="I527" s="129"/>
      <c r="J527" s="129"/>
      <c r="K527" s="129"/>
      <c r="L527" s="129"/>
      <c r="M527" s="129"/>
      <c r="N527" s="129"/>
      <c r="O527" s="129"/>
      <c r="P527" s="129"/>
      <c r="Q527" s="129"/>
      <c r="R527" s="129"/>
      <c r="S527" s="129"/>
      <c r="T527" s="129"/>
      <c r="U527" s="129"/>
      <c r="V527" s="129"/>
      <c r="W527" s="129"/>
      <c r="X527" s="129"/>
      <c r="Y527" s="129"/>
      <c r="Z527" s="129"/>
      <c r="AA527" s="129"/>
      <c r="AB527" s="129"/>
      <c r="AC527" s="129"/>
      <c r="AD527" s="129"/>
      <c r="AE527" s="129"/>
      <c r="AF527" s="129"/>
      <c r="AG527" s="129"/>
      <c r="AH527" s="129"/>
      <c r="AI527" s="129"/>
      <c r="AJ527" s="129"/>
      <c r="AK527" s="129"/>
      <c r="AL527" s="129"/>
      <c r="AM527" s="129"/>
      <c r="AN527" s="129"/>
      <c r="AO527" s="129"/>
      <c r="AP527" s="129"/>
      <c r="AQ527" s="129"/>
      <c r="AR527" s="129"/>
      <c r="AS527" s="129"/>
    </row>
    <row r="528" spans="1:45" ht="12.75" customHeight="1">
      <c r="A528" s="180"/>
      <c r="B528" s="180"/>
      <c r="C528" s="129"/>
      <c r="D528" s="129"/>
      <c r="E528" s="129"/>
      <c r="F528" s="129"/>
      <c r="G528" s="129"/>
      <c r="H528" s="129"/>
      <c r="I528" s="129"/>
      <c r="J528" s="129"/>
      <c r="K528" s="129"/>
      <c r="L528" s="129"/>
      <c r="M528" s="129"/>
      <c r="N528" s="129"/>
      <c r="O528" s="129"/>
      <c r="P528" s="129"/>
      <c r="Q528" s="129"/>
      <c r="R528" s="129"/>
      <c r="S528" s="129"/>
      <c r="T528" s="129"/>
      <c r="U528" s="129"/>
      <c r="V528" s="129"/>
      <c r="W528" s="129"/>
      <c r="X528" s="129"/>
      <c r="Y528" s="129"/>
      <c r="Z528" s="129"/>
      <c r="AA528" s="129"/>
      <c r="AB528" s="129"/>
      <c r="AC528" s="129"/>
      <c r="AD528" s="129"/>
      <c r="AE528" s="129"/>
      <c r="AF528" s="129"/>
      <c r="AG528" s="129"/>
      <c r="AH528" s="129"/>
      <c r="AI528" s="129"/>
      <c r="AJ528" s="129"/>
      <c r="AK528" s="129"/>
      <c r="AL528" s="129"/>
      <c r="AM528" s="129"/>
      <c r="AN528" s="129"/>
      <c r="AO528" s="129"/>
      <c r="AP528" s="129"/>
      <c r="AQ528" s="129"/>
      <c r="AR528" s="129"/>
      <c r="AS528" s="129"/>
    </row>
    <row r="529" spans="1:45" ht="12.75" customHeight="1">
      <c r="A529" s="180"/>
      <c r="B529" s="180"/>
      <c r="C529" s="129"/>
      <c r="D529" s="129"/>
      <c r="E529" s="129"/>
      <c r="F529" s="129"/>
      <c r="G529" s="129"/>
      <c r="H529" s="129"/>
      <c r="I529" s="129"/>
      <c r="J529" s="129"/>
      <c r="K529" s="129"/>
      <c r="L529" s="129"/>
      <c r="M529" s="129"/>
      <c r="N529" s="129"/>
      <c r="O529" s="129"/>
      <c r="P529" s="129"/>
      <c r="Q529" s="129"/>
      <c r="R529" s="129"/>
      <c r="S529" s="129"/>
      <c r="T529" s="129"/>
      <c r="U529" s="129"/>
      <c r="V529" s="129"/>
      <c r="W529" s="129"/>
      <c r="X529" s="129"/>
      <c r="Y529" s="129"/>
      <c r="Z529" s="129"/>
      <c r="AA529" s="129"/>
      <c r="AB529" s="129"/>
      <c r="AC529" s="129"/>
      <c r="AD529" s="129"/>
      <c r="AE529" s="129"/>
      <c r="AF529" s="129"/>
      <c r="AG529" s="129"/>
      <c r="AH529" s="129"/>
      <c r="AI529" s="129"/>
      <c r="AJ529" s="129"/>
      <c r="AK529" s="129"/>
      <c r="AL529" s="129"/>
      <c r="AM529" s="129"/>
      <c r="AN529" s="129"/>
      <c r="AO529" s="129"/>
      <c r="AP529" s="129"/>
      <c r="AQ529" s="129"/>
      <c r="AR529" s="129"/>
      <c r="AS529" s="129"/>
    </row>
    <row r="530" spans="1:45" ht="12.75" customHeight="1">
      <c r="A530" s="180"/>
      <c r="B530" s="180"/>
      <c r="C530" s="129"/>
      <c r="D530" s="129"/>
      <c r="E530" s="129"/>
      <c r="F530" s="129"/>
      <c r="G530" s="129"/>
      <c r="H530" s="129"/>
      <c r="I530" s="129"/>
      <c r="J530" s="129"/>
      <c r="K530" s="129"/>
      <c r="L530" s="129"/>
      <c r="M530" s="129"/>
      <c r="N530" s="129"/>
      <c r="O530" s="129"/>
      <c r="P530" s="129"/>
      <c r="Q530" s="129"/>
      <c r="R530" s="129"/>
      <c r="S530" s="129"/>
      <c r="T530" s="129"/>
      <c r="U530" s="129"/>
      <c r="V530" s="129"/>
      <c r="W530" s="129"/>
      <c r="X530" s="129"/>
      <c r="Y530" s="129"/>
      <c r="Z530" s="129"/>
      <c r="AA530" s="129"/>
      <c r="AB530" s="129"/>
      <c r="AC530" s="129"/>
      <c r="AD530" s="129"/>
      <c r="AE530" s="129"/>
      <c r="AF530" s="129"/>
      <c r="AG530" s="129"/>
      <c r="AH530" s="129"/>
      <c r="AI530" s="129"/>
      <c r="AJ530" s="129"/>
      <c r="AK530" s="129"/>
      <c r="AL530" s="129"/>
      <c r="AM530" s="129"/>
      <c r="AN530" s="129"/>
      <c r="AO530" s="129"/>
      <c r="AP530" s="129"/>
      <c r="AQ530" s="129"/>
      <c r="AR530" s="129"/>
      <c r="AS530" s="129"/>
    </row>
    <row r="531" spans="1:45" ht="12.75" customHeight="1">
      <c r="A531" s="180"/>
      <c r="B531" s="180"/>
      <c r="C531" s="129"/>
      <c r="D531" s="129"/>
      <c r="E531" s="129"/>
      <c r="F531" s="129"/>
      <c r="G531" s="129"/>
      <c r="H531" s="129"/>
      <c r="I531" s="129"/>
      <c r="J531" s="129"/>
      <c r="K531" s="129"/>
      <c r="L531" s="129"/>
      <c r="M531" s="129"/>
      <c r="N531" s="129"/>
      <c r="O531" s="129"/>
      <c r="P531" s="129"/>
      <c r="Q531" s="129"/>
      <c r="R531" s="129"/>
      <c r="S531" s="129"/>
      <c r="T531" s="129"/>
      <c r="U531" s="129"/>
      <c r="V531" s="129"/>
      <c r="W531" s="129"/>
      <c r="X531" s="129"/>
      <c r="Y531" s="129"/>
      <c r="Z531" s="129"/>
      <c r="AA531" s="129"/>
      <c r="AB531" s="129"/>
      <c r="AC531" s="129"/>
      <c r="AD531" s="129"/>
      <c r="AE531" s="129"/>
      <c r="AF531" s="129"/>
      <c r="AG531" s="129"/>
      <c r="AH531" s="129"/>
      <c r="AI531" s="129"/>
      <c r="AJ531" s="129"/>
      <c r="AK531" s="129"/>
      <c r="AL531" s="129"/>
      <c r="AM531" s="129"/>
      <c r="AN531" s="129"/>
      <c r="AO531" s="129"/>
      <c r="AP531" s="129"/>
      <c r="AQ531" s="129"/>
      <c r="AR531" s="129"/>
      <c r="AS531" s="129"/>
    </row>
    <row r="532" spans="1:45" ht="12.75" customHeight="1">
      <c r="A532" s="180"/>
      <c r="B532" s="180"/>
      <c r="C532" s="129"/>
      <c r="D532" s="129"/>
      <c r="E532" s="129"/>
      <c r="F532" s="129"/>
      <c r="G532" s="129"/>
      <c r="H532" s="129"/>
      <c r="I532" s="129"/>
      <c r="J532" s="129"/>
      <c r="K532" s="129"/>
      <c r="L532" s="129"/>
      <c r="M532" s="129"/>
      <c r="N532" s="129"/>
      <c r="O532" s="129"/>
      <c r="P532" s="129"/>
      <c r="Q532" s="129"/>
      <c r="R532" s="129"/>
      <c r="S532" s="129"/>
      <c r="T532" s="129"/>
      <c r="U532" s="129"/>
      <c r="V532" s="129"/>
      <c r="W532" s="129"/>
      <c r="X532" s="129"/>
      <c r="Y532" s="129"/>
      <c r="Z532" s="129"/>
      <c r="AA532" s="129"/>
      <c r="AB532" s="129"/>
      <c r="AC532" s="129"/>
      <c r="AD532" s="129"/>
      <c r="AE532" s="129"/>
      <c r="AF532" s="129"/>
      <c r="AG532" s="129"/>
      <c r="AH532" s="129"/>
      <c r="AI532" s="129"/>
      <c r="AJ532" s="129"/>
      <c r="AK532" s="129"/>
      <c r="AL532" s="129"/>
      <c r="AM532" s="129"/>
      <c r="AN532" s="129"/>
      <c r="AO532" s="129"/>
      <c r="AP532" s="129"/>
      <c r="AQ532" s="129"/>
      <c r="AR532" s="129"/>
      <c r="AS532" s="129"/>
    </row>
    <row r="533" spans="1:45" ht="12.75" customHeight="1">
      <c r="A533" s="180"/>
      <c r="B533" s="180"/>
      <c r="C533" s="129"/>
      <c r="D533" s="129"/>
      <c r="E533" s="129"/>
      <c r="F533" s="129"/>
      <c r="G533" s="129"/>
      <c r="H533" s="129"/>
      <c r="I533" s="129"/>
      <c r="J533" s="129"/>
      <c r="K533" s="129"/>
      <c r="L533" s="129"/>
      <c r="M533" s="129"/>
      <c r="N533" s="129"/>
      <c r="O533" s="129"/>
      <c r="P533" s="129"/>
      <c r="Q533" s="129"/>
      <c r="R533" s="129"/>
      <c r="S533" s="129"/>
      <c r="T533" s="129"/>
      <c r="U533" s="129"/>
      <c r="V533" s="129"/>
      <c r="W533" s="129"/>
      <c r="X533" s="129"/>
      <c r="Y533" s="129"/>
      <c r="Z533" s="129"/>
      <c r="AA533" s="129"/>
      <c r="AB533" s="129"/>
      <c r="AC533" s="129"/>
      <c r="AD533" s="129"/>
      <c r="AE533" s="129"/>
      <c r="AF533" s="129"/>
      <c r="AG533" s="129"/>
      <c r="AH533" s="129"/>
      <c r="AI533" s="129"/>
      <c r="AJ533" s="129"/>
      <c r="AK533" s="129"/>
      <c r="AL533" s="129"/>
      <c r="AM533" s="129"/>
      <c r="AN533" s="129"/>
      <c r="AO533" s="129"/>
      <c r="AP533" s="129"/>
      <c r="AQ533" s="129"/>
      <c r="AR533" s="129"/>
      <c r="AS533" s="129"/>
    </row>
    <row r="534" spans="1:45" ht="12.75" customHeight="1">
      <c r="A534" s="180"/>
      <c r="B534" s="180"/>
      <c r="C534" s="129"/>
      <c r="D534" s="129"/>
      <c r="E534" s="129"/>
      <c r="F534" s="129"/>
      <c r="G534" s="129"/>
      <c r="H534" s="129"/>
      <c r="I534" s="129"/>
      <c r="J534" s="129"/>
      <c r="K534" s="129"/>
      <c r="L534" s="129"/>
      <c r="M534" s="129"/>
      <c r="N534" s="129"/>
      <c r="O534" s="129"/>
      <c r="P534" s="129"/>
      <c r="Q534" s="129"/>
      <c r="R534" s="129"/>
      <c r="S534" s="129"/>
      <c r="T534" s="129"/>
      <c r="U534" s="129"/>
      <c r="V534" s="129"/>
      <c r="W534" s="129"/>
      <c r="X534" s="129"/>
      <c r="Y534" s="129"/>
      <c r="Z534" s="129"/>
      <c r="AA534" s="129"/>
      <c r="AB534" s="129"/>
      <c r="AC534" s="129"/>
      <c r="AD534" s="129"/>
      <c r="AE534" s="129"/>
      <c r="AF534" s="129"/>
      <c r="AG534" s="129"/>
      <c r="AH534" s="129"/>
      <c r="AI534" s="129"/>
      <c r="AJ534" s="129"/>
      <c r="AK534" s="129"/>
      <c r="AL534" s="129"/>
      <c r="AM534" s="129"/>
      <c r="AN534" s="129"/>
      <c r="AO534" s="129"/>
      <c r="AP534" s="129"/>
      <c r="AQ534" s="129"/>
      <c r="AR534" s="129"/>
      <c r="AS534" s="129"/>
    </row>
    <row r="535" spans="1:45" ht="12.75" customHeight="1">
      <c r="A535" s="180"/>
      <c r="B535" s="180"/>
      <c r="C535" s="129"/>
      <c r="D535" s="129"/>
      <c r="E535" s="129"/>
      <c r="F535" s="129"/>
      <c r="G535" s="129"/>
      <c r="H535" s="129"/>
      <c r="I535" s="129"/>
      <c r="J535" s="129"/>
      <c r="K535" s="129"/>
      <c r="L535" s="129"/>
      <c r="M535" s="129"/>
      <c r="N535" s="129"/>
      <c r="O535" s="129"/>
      <c r="P535" s="129"/>
      <c r="Q535" s="129"/>
      <c r="R535" s="129"/>
      <c r="S535" s="129"/>
      <c r="T535" s="129"/>
      <c r="U535" s="129"/>
      <c r="V535" s="129"/>
      <c r="W535" s="129"/>
      <c r="X535" s="129"/>
      <c r="Y535" s="129"/>
      <c r="Z535" s="129"/>
      <c r="AA535" s="129"/>
      <c r="AB535" s="129"/>
      <c r="AC535" s="129"/>
      <c r="AD535" s="129"/>
      <c r="AE535" s="129"/>
      <c r="AF535" s="129"/>
      <c r="AG535" s="129"/>
      <c r="AH535" s="129"/>
      <c r="AI535" s="129"/>
      <c r="AJ535" s="129"/>
      <c r="AK535" s="129"/>
      <c r="AL535" s="129"/>
      <c r="AM535" s="129"/>
      <c r="AN535" s="129"/>
      <c r="AO535" s="129"/>
      <c r="AP535" s="129"/>
      <c r="AQ535" s="129"/>
      <c r="AR535" s="129"/>
      <c r="AS535" s="129"/>
    </row>
    <row r="536" spans="1:45" ht="12.75" customHeight="1">
      <c r="A536" s="180"/>
      <c r="B536" s="180"/>
      <c r="C536" s="129"/>
      <c r="D536" s="129"/>
      <c r="E536" s="129"/>
      <c r="F536" s="129"/>
      <c r="G536" s="129"/>
      <c r="H536" s="129"/>
      <c r="I536" s="129"/>
      <c r="J536" s="129"/>
      <c r="K536" s="129"/>
      <c r="L536" s="129"/>
      <c r="M536" s="129"/>
      <c r="N536" s="129"/>
      <c r="O536" s="129"/>
      <c r="P536" s="129"/>
      <c r="Q536" s="129"/>
      <c r="R536" s="129"/>
      <c r="S536" s="129"/>
      <c r="T536" s="129"/>
      <c r="U536" s="129"/>
      <c r="V536" s="129"/>
      <c r="W536" s="129"/>
      <c r="X536" s="129"/>
      <c r="Y536" s="129"/>
      <c r="Z536" s="129"/>
      <c r="AA536" s="129"/>
      <c r="AB536" s="129"/>
      <c r="AC536" s="129"/>
      <c r="AD536" s="129"/>
      <c r="AE536" s="129"/>
      <c r="AF536" s="129"/>
      <c r="AG536" s="129"/>
      <c r="AH536" s="129"/>
      <c r="AI536" s="129"/>
      <c r="AJ536" s="129"/>
      <c r="AK536" s="129"/>
      <c r="AL536" s="129"/>
      <c r="AM536" s="129"/>
      <c r="AN536" s="129"/>
      <c r="AO536" s="129"/>
      <c r="AP536" s="129"/>
      <c r="AQ536" s="129"/>
      <c r="AR536" s="129"/>
      <c r="AS536" s="129"/>
    </row>
    <row r="537" spans="1:45" ht="12.75" customHeight="1">
      <c r="A537" s="180"/>
      <c r="B537" s="180"/>
      <c r="C537" s="129"/>
      <c r="D537" s="129"/>
      <c r="E537" s="129"/>
      <c r="F537" s="129"/>
      <c r="G537" s="129"/>
      <c r="H537" s="129"/>
      <c r="I537" s="129"/>
      <c r="J537" s="129"/>
      <c r="K537" s="129"/>
      <c r="L537" s="129"/>
      <c r="M537" s="129"/>
      <c r="N537" s="129"/>
      <c r="O537" s="129"/>
      <c r="P537" s="129"/>
      <c r="Q537" s="129"/>
      <c r="R537" s="129"/>
      <c r="S537" s="129"/>
      <c r="T537" s="129"/>
      <c r="U537" s="129"/>
      <c r="V537" s="129"/>
      <c r="W537" s="129"/>
      <c r="X537" s="129"/>
      <c r="Y537" s="129"/>
      <c r="Z537" s="129"/>
      <c r="AA537" s="129"/>
      <c r="AB537" s="129"/>
      <c r="AC537" s="129"/>
      <c r="AD537" s="129"/>
      <c r="AE537" s="129"/>
      <c r="AF537" s="129"/>
      <c r="AG537" s="129"/>
      <c r="AH537" s="129"/>
      <c r="AI537" s="129"/>
      <c r="AJ537" s="129"/>
      <c r="AK537" s="129"/>
      <c r="AL537" s="129"/>
      <c r="AM537" s="129"/>
      <c r="AN537" s="129"/>
      <c r="AO537" s="129"/>
      <c r="AP537" s="129"/>
      <c r="AQ537" s="129"/>
      <c r="AR537" s="129"/>
      <c r="AS537" s="129"/>
    </row>
    <row r="538" spans="1:45" ht="12.75" customHeight="1">
      <c r="A538" s="180"/>
      <c r="B538" s="180"/>
      <c r="C538" s="129"/>
      <c r="D538" s="129"/>
      <c r="E538" s="129"/>
      <c r="F538" s="129"/>
      <c r="G538" s="129"/>
      <c r="H538" s="129"/>
      <c r="I538" s="129"/>
      <c r="J538" s="129"/>
      <c r="K538" s="129"/>
      <c r="L538" s="129"/>
      <c r="M538" s="129"/>
      <c r="N538" s="129"/>
      <c r="O538" s="129"/>
      <c r="P538" s="129"/>
      <c r="Q538" s="129"/>
      <c r="R538" s="129"/>
      <c r="S538" s="129"/>
      <c r="T538" s="129"/>
      <c r="U538" s="129"/>
      <c r="V538" s="129"/>
      <c r="W538" s="129"/>
      <c r="X538" s="129"/>
      <c r="Y538" s="129"/>
      <c r="Z538" s="129"/>
      <c r="AA538" s="129"/>
      <c r="AB538" s="129"/>
      <c r="AC538" s="129"/>
      <c r="AD538" s="129"/>
      <c r="AE538" s="129"/>
      <c r="AF538" s="129"/>
      <c r="AG538" s="129"/>
      <c r="AH538" s="129"/>
      <c r="AI538" s="129"/>
      <c r="AJ538" s="129"/>
      <c r="AK538" s="129"/>
      <c r="AL538" s="129"/>
      <c r="AM538" s="129"/>
      <c r="AN538" s="129"/>
      <c r="AO538" s="129"/>
      <c r="AP538" s="129"/>
      <c r="AQ538" s="129"/>
      <c r="AR538" s="129"/>
      <c r="AS538" s="129"/>
    </row>
    <row r="539" spans="1:45" ht="12.75" customHeight="1">
      <c r="A539" s="180"/>
      <c r="B539" s="180"/>
      <c r="C539" s="129"/>
      <c r="D539" s="129"/>
      <c r="E539" s="129"/>
      <c r="F539" s="129"/>
      <c r="G539" s="129"/>
      <c r="H539" s="129"/>
      <c r="I539" s="129"/>
      <c r="J539" s="129"/>
      <c r="K539" s="129"/>
      <c r="L539" s="129"/>
      <c r="M539" s="129"/>
      <c r="N539" s="129"/>
      <c r="O539" s="129"/>
      <c r="P539" s="129"/>
      <c r="Q539" s="129"/>
      <c r="R539" s="129"/>
      <c r="S539" s="129"/>
      <c r="T539" s="129"/>
      <c r="U539" s="129"/>
      <c r="V539" s="129"/>
      <c r="W539" s="129"/>
      <c r="X539" s="129"/>
      <c r="Y539" s="129"/>
      <c r="Z539" s="129"/>
      <c r="AA539" s="129"/>
      <c r="AB539" s="129"/>
      <c r="AC539" s="129"/>
      <c r="AD539" s="129"/>
      <c r="AE539" s="129"/>
      <c r="AF539" s="129"/>
      <c r="AG539" s="129"/>
      <c r="AH539" s="129"/>
      <c r="AI539" s="129"/>
      <c r="AJ539" s="129"/>
      <c r="AK539" s="129"/>
      <c r="AL539" s="129"/>
      <c r="AM539" s="129"/>
      <c r="AN539" s="129"/>
      <c r="AO539" s="129"/>
      <c r="AP539" s="129"/>
      <c r="AQ539" s="129"/>
      <c r="AR539" s="129"/>
      <c r="AS539" s="129"/>
    </row>
    <row r="540" spans="1:45" ht="12.75" customHeight="1">
      <c r="A540" s="180"/>
      <c r="B540" s="180"/>
      <c r="C540" s="129"/>
      <c r="D540" s="129"/>
      <c r="E540" s="129"/>
      <c r="F540" s="129"/>
      <c r="G540" s="129"/>
      <c r="H540" s="129"/>
      <c r="I540" s="129"/>
      <c r="J540" s="129"/>
      <c r="K540" s="129"/>
      <c r="L540" s="129"/>
      <c r="M540" s="129"/>
      <c r="N540" s="129"/>
      <c r="O540" s="129"/>
      <c r="P540" s="129"/>
      <c r="Q540" s="129"/>
      <c r="R540" s="129"/>
      <c r="S540" s="129"/>
      <c r="T540" s="129"/>
      <c r="U540" s="129"/>
      <c r="V540" s="129"/>
      <c r="W540" s="129"/>
      <c r="X540" s="129"/>
      <c r="Y540" s="129"/>
      <c r="Z540" s="129"/>
      <c r="AA540" s="129"/>
      <c r="AB540" s="129"/>
      <c r="AC540" s="129"/>
      <c r="AD540" s="129"/>
      <c r="AE540" s="129"/>
      <c r="AF540" s="129"/>
      <c r="AG540" s="129"/>
      <c r="AH540" s="129"/>
      <c r="AI540" s="129"/>
      <c r="AJ540" s="129"/>
      <c r="AK540" s="129"/>
      <c r="AL540" s="129"/>
      <c r="AM540" s="129"/>
      <c r="AN540" s="129"/>
      <c r="AO540" s="129"/>
      <c r="AP540" s="129"/>
      <c r="AQ540" s="129"/>
      <c r="AR540" s="129"/>
      <c r="AS540" s="129"/>
    </row>
    <row r="541" spans="1:45" ht="12.75" customHeight="1">
      <c r="A541" s="180"/>
      <c r="B541" s="180"/>
      <c r="C541" s="129"/>
      <c r="D541" s="129"/>
      <c r="E541" s="129"/>
      <c r="F541" s="129"/>
      <c r="G541" s="129"/>
      <c r="H541" s="129"/>
      <c r="I541" s="129"/>
      <c r="J541" s="129"/>
      <c r="K541" s="129"/>
      <c r="L541" s="129"/>
      <c r="M541" s="129"/>
      <c r="N541" s="129"/>
      <c r="O541" s="129"/>
      <c r="P541" s="129"/>
      <c r="Q541" s="129"/>
      <c r="R541" s="129"/>
      <c r="S541" s="129"/>
      <c r="T541" s="129"/>
      <c r="U541" s="129"/>
      <c r="V541" s="129"/>
      <c r="W541" s="129"/>
      <c r="X541" s="129"/>
      <c r="Y541" s="129"/>
      <c r="Z541" s="129"/>
      <c r="AA541" s="129"/>
      <c r="AB541" s="129"/>
      <c r="AC541" s="129"/>
      <c r="AD541" s="129"/>
      <c r="AE541" s="129"/>
      <c r="AF541" s="129"/>
      <c r="AG541" s="129"/>
      <c r="AH541" s="129"/>
      <c r="AI541" s="129"/>
      <c r="AJ541" s="129"/>
      <c r="AK541" s="129"/>
      <c r="AL541" s="129"/>
      <c r="AM541" s="129"/>
      <c r="AN541" s="129"/>
      <c r="AO541" s="129"/>
      <c r="AP541" s="129"/>
      <c r="AQ541" s="129"/>
      <c r="AR541" s="129"/>
      <c r="AS541" s="129"/>
    </row>
    <row r="542" spans="1:45" ht="12.75" customHeight="1">
      <c r="A542" s="180"/>
      <c r="B542" s="180"/>
      <c r="C542" s="129"/>
      <c r="D542" s="129"/>
      <c r="E542" s="129"/>
      <c r="F542" s="129"/>
      <c r="G542" s="129"/>
      <c r="H542" s="129"/>
      <c r="I542" s="129"/>
      <c r="J542" s="129"/>
      <c r="K542" s="129"/>
      <c r="L542" s="129"/>
      <c r="M542" s="129"/>
      <c r="N542" s="129"/>
      <c r="O542" s="129"/>
      <c r="P542" s="129"/>
      <c r="Q542" s="129"/>
      <c r="R542" s="129"/>
      <c r="S542" s="129"/>
      <c r="T542" s="129"/>
      <c r="U542" s="129"/>
      <c r="V542" s="129"/>
      <c r="W542" s="129"/>
      <c r="X542" s="129"/>
      <c r="Y542" s="129"/>
      <c r="Z542" s="129"/>
      <c r="AA542" s="129"/>
      <c r="AB542" s="129"/>
      <c r="AC542" s="129"/>
      <c r="AD542" s="129"/>
      <c r="AE542" s="129"/>
      <c r="AF542" s="129"/>
      <c r="AG542" s="129"/>
      <c r="AH542" s="129"/>
      <c r="AI542" s="129"/>
      <c r="AJ542" s="129"/>
      <c r="AK542" s="129"/>
      <c r="AL542" s="129"/>
      <c r="AM542" s="129"/>
      <c r="AN542" s="129"/>
      <c r="AO542" s="129"/>
      <c r="AP542" s="129"/>
      <c r="AQ542" s="129"/>
      <c r="AR542" s="129"/>
      <c r="AS542" s="129"/>
    </row>
    <row r="543" spans="1:45" ht="12.75" customHeight="1">
      <c r="A543" s="180"/>
      <c r="B543" s="180"/>
      <c r="C543" s="129"/>
      <c r="D543" s="129"/>
      <c r="E543" s="129"/>
      <c r="F543" s="129"/>
      <c r="G543" s="129"/>
      <c r="H543" s="129"/>
      <c r="I543" s="129"/>
      <c r="J543" s="129"/>
      <c r="K543" s="129"/>
      <c r="L543" s="129"/>
      <c r="M543" s="129"/>
      <c r="N543" s="129"/>
      <c r="O543" s="129"/>
      <c r="P543" s="129"/>
      <c r="Q543" s="129"/>
      <c r="R543" s="129"/>
      <c r="S543" s="129"/>
      <c r="T543" s="129"/>
      <c r="U543" s="129"/>
      <c r="V543" s="129"/>
      <c r="W543" s="129"/>
      <c r="X543" s="129"/>
      <c r="Y543" s="129"/>
      <c r="Z543" s="129"/>
      <c r="AA543" s="129"/>
      <c r="AB543" s="129"/>
      <c r="AC543" s="129"/>
      <c r="AD543" s="129"/>
      <c r="AE543" s="129"/>
      <c r="AF543" s="129"/>
      <c r="AG543" s="129"/>
      <c r="AH543" s="129"/>
      <c r="AI543" s="129"/>
      <c r="AJ543" s="129"/>
      <c r="AK543" s="129"/>
      <c r="AL543" s="129"/>
      <c r="AM543" s="129"/>
      <c r="AN543" s="129"/>
      <c r="AO543" s="129"/>
      <c r="AP543" s="129"/>
      <c r="AQ543" s="129"/>
      <c r="AR543" s="129"/>
      <c r="AS543" s="129"/>
    </row>
    <row r="544" spans="1:45" ht="12.75" customHeight="1">
      <c r="A544" s="180"/>
      <c r="B544" s="180"/>
      <c r="C544" s="129"/>
      <c r="D544" s="129"/>
      <c r="E544" s="129"/>
      <c r="F544" s="129"/>
      <c r="G544" s="129"/>
      <c r="H544" s="129"/>
      <c r="I544" s="129"/>
      <c r="J544" s="129"/>
      <c r="K544" s="129"/>
      <c r="L544" s="129"/>
      <c r="M544" s="129"/>
      <c r="N544" s="129"/>
      <c r="O544" s="129"/>
      <c r="P544" s="129"/>
      <c r="Q544" s="129"/>
      <c r="R544" s="129"/>
      <c r="S544" s="129"/>
      <c r="T544" s="129"/>
      <c r="U544" s="129"/>
      <c r="V544" s="129"/>
      <c r="W544" s="129"/>
      <c r="X544" s="129"/>
      <c r="Y544" s="129"/>
      <c r="Z544" s="129"/>
      <c r="AA544" s="129"/>
      <c r="AB544" s="129"/>
      <c r="AC544" s="129"/>
      <c r="AD544" s="129"/>
      <c r="AE544" s="129"/>
      <c r="AF544" s="129"/>
      <c r="AG544" s="129"/>
      <c r="AH544" s="129"/>
      <c r="AI544" s="129"/>
      <c r="AJ544" s="129"/>
      <c r="AK544" s="129"/>
      <c r="AL544" s="129"/>
      <c r="AM544" s="129"/>
      <c r="AN544" s="129"/>
      <c r="AO544" s="129"/>
      <c r="AP544" s="129"/>
      <c r="AQ544" s="129"/>
      <c r="AR544" s="129"/>
      <c r="AS544" s="129"/>
    </row>
    <row r="545" spans="1:45" ht="12.75" customHeight="1">
      <c r="A545" s="180"/>
      <c r="B545" s="180"/>
      <c r="C545" s="129"/>
      <c r="D545" s="129"/>
      <c r="E545" s="129"/>
      <c r="F545" s="129"/>
      <c r="G545" s="129"/>
      <c r="H545" s="129"/>
      <c r="I545" s="129"/>
      <c r="J545" s="129"/>
      <c r="K545" s="129"/>
      <c r="L545" s="129"/>
      <c r="M545" s="129"/>
      <c r="N545" s="129"/>
      <c r="O545" s="129"/>
      <c r="P545" s="129"/>
      <c r="Q545" s="129"/>
      <c r="R545" s="129"/>
      <c r="S545" s="129"/>
      <c r="T545" s="129"/>
      <c r="U545" s="129"/>
      <c r="V545" s="129"/>
      <c r="W545" s="129"/>
      <c r="X545" s="129"/>
      <c r="Y545" s="129"/>
      <c r="Z545" s="129"/>
      <c r="AA545" s="129"/>
      <c r="AB545" s="129"/>
      <c r="AC545" s="129"/>
      <c r="AD545" s="129"/>
      <c r="AE545" s="129"/>
      <c r="AF545" s="129"/>
      <c r="AG545" s="129"/>
      <c r="AH545" s="129"/>
      <c r="AI545" s="129"/>
      <c r="AJ545" s="129"/>
      <c r="AK545" s="129"/>
      <c r="AL545" s="129"/>
      <c r="AM545" s="129"/>
      <c r="AN545" s="129"/>
      <c r="AO545" s="129"/>
      <c r="AP545" s="129"/>
      <c r="AQ545" s="129"/>
      <c r="AR545" s="129"/>
      <c r="AS545" s="129"/>
    </row>
    <row r="546" spans="1:45" ht="12.75" customHeight="1">
      <c r="A546" s="180"/>
      <c r="B546" s="180"/>
      <c r="C546" s="129"/>
      <c r="D546" s="129"/>
      <c r="E546" s="129"/>
      <c r="F546" s="129"/>
      <c r="G546" s="129"/>
      <c r="H546" s="129"/>
      <c r="I546" s="129"/>
      <c r="J546" s="129"/>
      <c r="K546" s="129"/>
      <c r="L546" s="129"/>
      <c r="M546" s="129"/>
      <c r="N546" s="129"/>
      <c r="O546" s="129"/>
      <c r="P546" s="129"/>
      <c r="Q546" s="129"/>
      <c r="R546" s="129"/>
      <c r="S546" s="129"/>
      <c r="T546" s="129"/>
      <c r="U546" s="129"/>
      <c r="V546" s="129"/>
      <c r="W546" s="129"/>
      <c r="X546" s="129"/>
      <c r="Y546" s="129"/>
      <c r="Z546" s="129"/>
      <c r="AA546" s="129"/>
      <c r="AB546" s="129"/>
      <c r="AC546" s="129"/>
      <c r="AD546" s="129"/>
      <c r="AE546" s="129"/>
      <c r="AF546" s="129"/>
      <c r="AG546" s="129"/>
      <c r="AH546" s="129"/>
      <c r="AI546" s="129"/>
      <c r="AJ546" s="129"/>
      <c r="AK546" s="129"/>
      <c r="AL546" s="129"/>
      <c r="AM546" s="129"/>
      <c r="AN546" s="129"/>
      <c r="AO546" s="129"/>
      <c r="AP546" s="129"/>
      <c r="AQ546" s="129"/>
      <c r="AR546" s="129"/>
      <c r="AS546" s="129"/>
    </row>
    <row r="547" spans="1:45" ht="12.75" customHeight="1">
      <c r="A547" s="180"/>
      <c r="B547" s="180"/>
      <c r="C547" s="129"/>
      <c r="D547" s="129"/>
      <c r="E547" s="129"/>
      <c r="F547" s="129"/>
      <c r="G547" s="129"/>
      <c r="H547" s="129"/>
      <c r="I547" s="129"/>
      <c r="J547" s="129"/>
      <c r="K547" s="129"/>
      <c r="L547" s="129"/>
      <c r="M547" s="129"/>
      <c r="N547" s="129"/>
      <c r="O547" s="129"/>
      <c r="P547" s="129"/>
      <c r="Q547" s="129"/>
      <c r="R547" s="129"/>
      <c r="S547" s="129"/>
      <c r="T547" s="129"/>
      <c r="U547" s="129"/>
      <c r="V547" s="129"/>
      <c r="W547" s="129"/>
      <c r="X547" s="129"/>
      <c r="Y547" s="129"/>
      <c r="Z547" s="129"/>
      <c r="AA547" s="129"/>
      <c r="AB547" s="129"/>
      <c r="AC547" s="129"/>
      <c r="AD547" s="129"/>
      <c r="AE547" s="129"/>
      <c r="AF547" s="129"/>
      <c r="AG547" s="129"/>
      <c r="AH547" s="129"/>
      <c r="AI547" s="129"/>
      <c r="AJ547" s="129"/>
      <c r="AK547" s="129"/>
      <c r="AL547" s="129"/>
      <c r="AM547" s="129"/>
      <c r="AN547" s="129"/>
      <c r="AO547" s="129"/>
      <c r="AP547" s="129"/>
      <c r="AQ547" s="129"/>
      <c r="AR547" s="129"/>
      <c r="AS547" s="129"/>
    </row>
    <row r="548" spans="1:45" ht="12.75" customHeight="1">
      <c r="A548" s="180"/>
      <c r="B548" s="180"/>
      <c r="C548" s="129"/>
      <c r="D548" s="129"/>
      <c r="E548" s="129"/>
      <c r="F548" s="129"/>
      <c r="G548" s="129"/>
      <c r="H548" s="129"/>
      <c r="I548" s="129"/>
      <c r="J548" s="129"/>
      <c r="K548" s="129"/>
      <c r="L548" s="129"/>
      <c r="M548" s="129"/>
      <c r="N548" s="129"/>
      <c r="O548" s="129"/>
      <c r="P548" s="129"/>
      <c r="Q548" s="129"/>
      <c r="R548" s="129"/>
      <c r="S548" s="129"/>
      <c r="T548" s="129"/>
      <c r="U548" s="129"/>
      <c r="V548" s="129"/>
      <c r="W548" s="129"/>
      <c r="X548" s="129"/>
      <c r="Y548" s="129"/>
      <c r="Z548" s="129"/>
      <c r="AA548" s="129"/>
      <c r="AB548" s="129"/>
      <c r="AC548" s="129"/>
      <c r="AD548" s="129"/>
      <c r="AE548" s="129"/>
      <c r="AF548" s="129"/>
      <c r="AG548" s="129"/>
      <c r="AH548" s="129"/>
      <c r="AI548" s="129"/>
      <c r="AJ548" s="129"/>
      <c r="AK548" s="129"/>
      <c r="AL548" s="129"/>
      <c r="AM548" s="129"/>
      <c r="AN548" s="129"/>
      <c r="AO548" s="129"/>
      <c r="AP548" s="129"/>
      <c r="AQ548" s="129"/>
      <c r="AR548" s="129"/>
      <c r="AS548" s="129"/>
    </row>
    <row r="549" spans="1:45" ht="12.75" customHeight="1">
      <c r="A549" s="180"/>
      <c r="B549" s="180"/>
      <c r="C549" s="129"/>
      <c r="D549" s="129"/>
      <c r="E549" s="129"/>
      <c r="F549" s="129"/>
      <c r="G549" s="129"/>
      <c r="H549" s="129"/>
      <c r="I549" s="129"/>
      <c r="J549" s="129"/>
      <c r="K549" s="129"/>
      <c r="L549" s="129"/>
      <c r="M549" s="129"/>
      <c r="N549" s="129"/>
      <c r="O549" s="129"/>
      <c r="P549" s="129"/>
      <c r="Q549" s="129"/>
      <c r="R549" s="129"/>
      <c r="S549" s="129"/>
      <c r="T549" s="129"/>
      <c r="U549" s="129"/>
      <c r="V549" s="129"/>
      <c r="W549" s="129"/>
      <c r="X549" s="129"/>
      <c r="Y549" s="129"/>
      <c r="Z549" s="129"/>
      <c r="AA549" s="129"/>
      <c r="AB549" s="129"/>
      <c r="AC549" s="129"/>
      <c r="AD549" s="129"/>
      <c r="AE549" s="129"/>
      <c r="AF549" s="129"/>
      <c r="AG549" s="129"/>
      <c r="AH549" s="129"/>
      <c r="AI549" s="129"/>
      <c r="AJ549" s="129"/>
      <c r="AK549" s="129"/>
      <c r="AL549" s="129"/>
      <c r="AM549" s="129"/>
      <c r="AN549" s="129"/>
      <c r="AO549" s="129"/>
      <c r="AP549" s="129"/>
      <c r="AQ549" s="129"/>
      <c r="AR549" s="129"/>
      <c r="AS549" s="129"/>
    </row>
    <row r="550" spans="1:45" ht="12.75" customHeight="1">
      <c r="A550" s="180"/>
      <c r="B550" s="180"/>
      <c r="C550" s="129"/>
      <c r="D550" s="129"/>
      <c r="E550" s="129"/>
      <c r="F550" s="129"/>
      <c r="G550" s="129"/>
      <c r="H550" s="129"/>
      <c r="I550" s="129"/>
      <c r="J550" s="129"/>
      <c r="K550" s="129"/>
      <c r="L550" s="129"/>
      <c r="M550" s="129"/>
      <c r="N550" s="129"/>
      <c r="O550" s="129"/>
      <c r="P550" s="129"/>
      <c r="Q550" s="129"/>
      <c r="R550" s="129"/>
      <c r="S550" s="129"/>
      <c r="T550" s="129"/>
      <c r="U550" s="129"/>
      <c r="V550" s="129"/>
      <c r="W550" s="129"/>
      <c r="X550" s="129"/>
      <c r="Y550" s="129"/>
      <c r="Z550" s="129"/>
      <c r="AA550" s="129"/>
      <c r="AB550" s="129"/>
      <c r="AC550" s="129"/>
      <c r="AD550" s="129"/>
      <c r="AE550" s="129"/>
      <c r="AF550" s="129"/>
      <c r="AG550" s="129"/>
      <c r="AH550" s="129"/>
      <c r="AI550" s="129"/>
      <c r="AJ550" s="129"/>
      <c r="AK550" s="129"/>
      <c r="AL550" s="129"/>
      <c r="AM550" s="129"/>
      <c r="AN550" s="129"/>
      <c r="AO550" s="129"/>
      <c r="AP550" s="129"/>
      <c r="AQ550" s="129"/>
      <c r="AR550" s="129"/>
      <c r="AS550" s="129"/>
    </row>
    <row r="551" spans="1:45" ht="12.75" customHeight="1">
      <c r="A551" s="180"/>
      <c r="B551" s="180"/>
      <c r="C551" s="129"/>
      <c r="D551" s="129"/>
      <c r="E551" s="129"/>
      <c r="F551" s="129"/>
      <c r="G551" s="129"/>
      <c r="H551" s="129"/>
      <c r="I551" s="129"/>
      <c r="J551" s="129"/>
      <c r="K551" s="129"/>
      <c r="L551" s="129"/>
      <c r="M551" s="129"/>
      <c r="N551" s="129"/>
      <c r="O551" s="129"/>
      <c r="P551" s="129"/>
      <c r="Q551" s="129"/>
      <c r="R551" s="129"/>
      <c r="S551" s="129"/>
      <c r="T551" s="129"/>
      <c r="U551" s="129"/>
      <c r="V551" s="129"/>
      <c r="W551" s="129"/>
      <c r="X551" s="129"/>
      <c r="Y551" s="129"/>
      <c r="Z551" s="129"/>
      <c r="AA551" s="129"/>
      <c r="AB551" s="129"/>
      <c r="AC551" s="129"/>
      <c r="AD551" s="129"/>
      <c r="AE551" s="129"/>
      <c r="AF551" s="129"/>
      <c r="AG551" s="129"/>
      <c r="AH551" s="129"/>
      <c r="AI551" s="129"/>
      <c r="AJ551" s="129"/>
      <c r="AK551" s="129"/>
      <c r="AL551" s="129"/>
      <c r="AM551" s="129"/>
      <c r="AN551" s="129"/>
      <c r="AO551" s="129"/>
      <c r="AP551" s="129"/>
      <c r="AQ551" s="129"/>
      <c r="AR551" s="129"/>
      <c r="AS551" s="129"/>
    </row>
    <row r="552" spans="1:45" ht="12.75" customHeight="1">
      <c r="A552" s="180"/>
      <c r="B552" s="180"/>
      <c r="C552" s="129"/>
      <c r="D552" s="129"/>
      <c r="E552" s="129"/>
      <c r="F552" s="129"/>
      <c r="G552" s="129"/>
      <c r="H552" s="129"/>
      <c r="I552" s="129"/>
      <c r="J552" s="129"/>
      <c r="K552" s="129"/>
      <c r="L552" s="129"/>
      <c r="M552" s="129"/>
      <c r="N552" s="129"/>
      <c r="O552" s="129"/>
      <c r="P552" s="129"/>
      <c r="Q552" s="129"/>
      <c r="R552" s="129"/>
      <c r="S552" s="129"/>
      <c r="T552" s="129"/>
      <c r="U552" s="129"/>
      <c r="V552" s="129"/>
      <c r="W552" s="129"/>
      <c r="X552" s="129"/>
      <c r="Y552" s="129"/>
      <c r="Z552" s="129"/>
      <c r="AA552" s="129"/>
      <c r="AB552" s="129"/>
      <c r="AC552" s="129"/>
      <c r="AD552" s="129"/>
      <c r="AE552" s="129"/>
      <c r="AF552" s="129"/>
      <c r="AG552" s="129"/>
      <c r="AH552" s="129"/>
      <c r="AI552" s="129"/>
      <c r="AJ552" s="129"/>
      <c r="AK552" s="129"/>
      <c r="AL552" s="129"/>
      <c r="AM552" s="129"/>
      <c r="AN552" s="129"/>
      <c r="AO552" s="129"/>
      <c r="AP552" s="129"/>
      <c r="AQ552" s="129"/>
      <c r="AR552" s="129"/>
      <c r="AS552" s="129"/>
    </row>
    <row r="553" spans="1:45" ht="12.75" customHeight="1">
      <c r="A553" s="180"/>
      <c r="B553" s="180"/>
      <c r="C553" s="129"/>
      <c r="D553" s="129"/>
      <c r="E553" s="129"/>
      <c r="F553" s="129"/>
      <c r="G553" s="129"/>
      <c r="H553" s="129"/>
      <c r="I553" s="129"/>
      <c r="J553" s="129"/>
      <c r="K553" s="129"/>
      <c r="L553" s="129"/>
      <c r="M553" s="129"/>
      <c r="N553" s="129"/>
      <c r="O553" s="129"/>
      <c r="P553" s="129"/>
      <c r="Q553" s="129"/>
      <c r="R553" s="129"/>
      <c r="S553" s="129"/>
      <c r="T553" s="129"/>
      <c r="U553" s="129"/>
      <c r="V553" s="129"/>
      <c r="W553" s="129"/>
      <c r="X553" s="129"/>
      <c r="Y553" s="129"/>
      <c r="Z553" s="129"/>
      <c r="AA553" s="129"/>
      <c r="AB553" s="129"/>
      <c r="AC553" s="129"/>
      <c r="AD553" s="129"/>
      <c r="AE553" s="129"/>
      <c r="AF553" s="129"/>
      <c r="AG553" s="129"/>
      <c r="AH553" s="129"/>
      <c r="AI553" s="129"/>
      <c r="AJ553" s="129"/>
      <c r="AK553" s="129"/>
      <c r="AL553" s="129"/>
      <c r="AM553" s="129"/>
      <c r="AN553" s="129"/>
      <c r="AO553" s="129"/>
      <c r="AP553" s="129"/>
      <c r="AQ553" s="129"/>
      <c r="AR553" s="129"/>
      <c r="AS553" s="129"/>
    </row>
    <row r="554" spans="1:45" ht="12.75" customHeight="1">
      <c r="A554" s="180"/>
      <c r="B554" s="180"/>
      <c r="C554" s="129"/>
      <c r="D554" s="129"/>
      <c r="E554" s="129"/>
      <c r="F554" s="129"/>
      <c r="G554" s="129"/>
      <c r="H554" s="129"/>
      <c r="I554" s="129"/>
      <c r="J554" s="129"/>
      <c r="K554" s="129"/>
      <c r="L554" s="129"/>
      <c r="M554" s="129"/>
      <c r="N554" s="129"/>
      <c r="O554" s="129"/>
      <c r="P554" s="129"/>
      <c r="Q554" s="129"/>
      <c r="R554" s="129"/>
      <c r="S554" s="129"/>
      <c r="T554" s="129"/>
      <c r="U554" s="129"/>
      <c r="V554" s="129"/>
      <c r="W554" s="129"/>
      <c r="X554" s="129"/>
      <c r="Y554" s="129"/>
      <c r="Z554" s="129"/>
      <c r="AA554" s="129"/>
      <c r="AB554" s="129"/>
      <c r="AC554" s="129"/>
      <c r="AD554" s="129"/>
      <c r="AE554" s="129"/>
      <c r="AF554" s="129"/>
      <c r="AG554" s="129"/>
      <c r="AH554" s="129"/>
      <c r="AI554" s="129"/>
      <c r="AJ554" s="129"/>
      <c r="AK554" s="129"/>
      <c r="AL554" s="129"/>
      <c r="AM554" s="129"/>
      <c r="AN554" s="129"/>
      <c r="AO554" s="129"/>
      <c r="AP554" s="129"/>
      <c r="AQ554" s="129"/>
      <c r="AR554" s="129"/>
      <c r="AS554" s="129"/>
    </row>
    <row r="555" spans="1:45" ht="12.75" customHeight="1">
      <c r="A555" s="180"/>
      <c r="B555" s="180"/>
      <c r="C555" s="129"/>
      <c r="D555" s="129"/>
      <c r="E555" s="129"/>
      <c r="F555" s="129"/>
      <c r="G555" s="129"/>
      <c r="H555" s="129"/>
      <c r="I555" s="129"/>
      <c r="J555" s="129"/>
      <c r="K555" s="129"/>
      <c r="L555" s="129"/>
      <c r="M555" s="129"/>
      <c r="N555" s="129"/>
      <c r="O555" s="129"/>
      <c r="P555" s="129"/>
      <c r="Q555" s="129"/>
      <c r="R555" s="129"/>
      <c r="S555" s="129"/>
      <c r="T555" s="129"/>
      <c r="U555" s="129"/>
      <c r="V555" s="129"/>
      <c r="W555" s="129"/>
      <c r="X555" s="129"/>
      <c r="Y555" s="129"/>
      <c r="Z555" s="129"/>
      <c r="AA555" s="129"/>
      <c r="AB555" s="129"/>
      <c r="AC555" s="129"/>
      <c r="AD555" s="129"/>
      <c r="AE555" s="129"/>
      <c r="AF555" s="129"/>
      <c r="AG555" s="129"/>
      <c r="AH555" s="129"/>
      <c r="AI555" s="129"/>
      <c r="AJ555" s="129"/>
      <c r="AK555" s="129"/>
      <c r="AL555" s="129"/>
      <c r="AM555" s="129"/>
      <c r="AN555" s="129"/>
      <c r="AO555" s="129"/>
      <c r="AP555" s="129"/>
      <c r="AQ555" s="129"/>
      <c r="AR555" s="129"/>
      <c r="AS555" s="129"/>
    </row>
    <row r="556" spans="1:45" ht="12.75" customHeight="1">
      <c r="A556" s="180"/>
      <c r="B556" s="180"/>
      <c r="C556" s="129"/>
      <c r="D556" s="129"/>
      <c r="E556" s="129"/>
      <c r="F556" s="129"/>
      <c r="G556" s="129"/>
      <c r="H556" s="129"/>
      <c r="I556" s="129"/>
      <c r="J556" s="129"/>
      <c r="K556" s="129"/>
      <c r="L556" s="129"/>
      <c r="M556" s="129"/>
      <c r="N556" s="129"/>
      <c r="O556" s="129"/>
      <c r="P556" s="129"/>
      <c r="Q556" s="129"/>
      <c r="R556" s="129"/>
      <c r="S556" s="129"/>
      <c r="T556" s="129"/>
      <c r="U556" s="129"/>
      <c r="V556" s="129"/>
      <c r="W556" s="129"/>
      <c r="X556" s="129"/>
      <c r="Y556" s="129"/>
      <c r="Z556" s="129"/>
      <c r="AA556" s="129"/>
      <c r="AB556" s="129"/>
      <c r="AC556" s="129"/>
      <c r="AD556" s="129"/>
      <c r="AE556" s="129"/>
      <c r="AF556" s="129"/>
      <c r="AG556" s="129"/>
      <c r="AH556" s="129"/>
      <c r="AI556" s="129"/>
      <c r="AJ556" s="129"/>
      <c r="AK556" s="129"/>
      <c r="AL556" s="129"/>
      <c r="AM556" s="129"/>
      <c r="AN556" s="129"/>
      <c r="AO556" s="129"/>
      <c r="AP556" s="129"/>
      <c r="AQ556" s="129"/>
      <c r="AR556" s="129"/>
      <c r="AS556" s="129"/>
    </row>
    <row r="557" spans="1:45" ht="12.75" customHeight="1">
      <c r="A557" s="180"/>
      <c r="B557" s="180"/>
      <c r="C557" s="129"/>
      <c r="D557" s="129"/>
      <c r="E557" s="129"/>
      <c r="F557" s="129"/>
      <c r="G557" s="129"/>
      <c r="H557" s="129"/>
      <c r="I557" s="129"/>
      <c r="J557" s="129"/>
      <c r="K557" s="129"/>
      <c r="L557" s="129"/>
      <c r="M557" s="129"/>
      <c r="N557" s="129"/>
      <c r="O557" s="129"/>
      <c r="P557" s="129"/>
      <c r="Q557" s="129"/>
      <c r="R557" s="129"/>
      <c r="S557" s="129"/>
      <c r="T557" s="129"/>
      <c r="U557" s="129"/>
      <c r="V557" s="129"/>
      <c r="W557" s="129"/>
      <c r="X557" s="129"/>
      <c r="Y557" s="129"/>
      <c r="Z557" s="129"/>
      <c r="AA557" s="129"/>
      <c r="AB557" s="129"/>
      <c r="AC557" s="129"/>
      <c r="AD557" s="129"/>
      <c r="AE557" s="129"/>
      <c r="AF557" s="129"/>
      <c r="AG557" s="129"/>
      <c r="AH557" s="129"/>
      <c r="AI557" s="129"/>
      <c r="AJ557" s="129"/>
      <c r="AK557" s="129"/>
      <c r="AL557" s="129"/>
      <c r="AM557" s="129"/>
      <c r="AN557" s="129"/>
      <c r="AO557" s="129"/>
      <c r="AP557" s="129"/>
      <c r="AQ557" s="129"/>
      <c r="AR557" s="129"/>
      <c r="AS557" s="129"/>
    </row>
    <row r="558" spans="1:45" ht="12.75" customHeight="1">
      <c r="A558" s="180"/>
      <c r="B558" s="180"/>
      <c r="C558" s="129"/>
      <c r="D558" s="129"/>
      <c r="E558" s="129"/>
      <c r="F558" s="129"/>
      <c r="G558" s="129"/>
      <c r="H558" s="129"/>
      <c r="I558" s="129"/>
      <c r="J558" s="129"/>
      <c r="K558" s="129"/>
      <c r="L558" s="129"/>
      <c r="M558" s="129"/>
      <c r="N558" s="129"/>
      <c r="O558" s="129"/>
      <c r="P558" s="129"/>
      <c r="Q558" s="129"/>
      <c r="R558" s="129"/>
      <c r="S558" s="129"/>
      <c r="T558" s="129"/>
      <c r="U558" s="129"/>
      <c r="V558" s="129"/>
      <c r="W558" s="129"/>
      <c r="X558" s="129"/>
      <c r="Y558" s="129"/>
      <c r="Z558" s="129"/>
      <c r="AA558" s="129"/>
      <c r="AB558" s="129"/>
      <c r="AC558" s="129"/>
      <c r="AD558" s="129"/>
      <c r="AE558" s="129"/>
      <c r="AF558" s="129"/>
      <c r="AG558" s="129"/>
      <c r="AH558" s="129"/>
      <c r="AI558" s="129"/>
      <c r="AJ558" s="129"/>
      <c r="AK558" s="129"/>
      <c r="AL558" s="129"/>
      <c r="AM558" s="129"/>
      <c r="AN558" s="129"/>
      <c r="AO558" s="129"/>
      <c r="AP558" s="129"/>
      <c r="AQ558" s="129"/>
      <c r="AR558" s="129"/>
      <c r="AS558" s="129"/>
    </row>
    <row r="559" spans="1:45" ht="12.75" customHeight="1">
      <c r="A559" s="180"/>
      <c r="B559" s="180"/>
      <c r="C559" s="129"/>
      <c r="D559" s="129"/>
      <c r="E559" s="129"/>
      <c r="F559" s="129"/>
      <c r="G559" s="129"/>
      <c r="H559" s="129"/>
      <c r="I559" s="129"/>
      <c r="J559" s="129"/>
      <c r="K559" s="129"/>
      <c r="L559" s="129"/>
      <c r="M559" s="129"/>
      <c r="N559" s="129"/>
      <c r="O559" s="129"/>
      <c r="P559" s="129"/>
      <c r="Q559" s="129"/>
      <c r="R559" s="129"/>
      <c r="S559" s="129"/>
      <c r="T559" s="129"/>
      <c r="U559" s="129"/>
      <c r="V559" s="129"/>
      <c r="W559" s="129"/>
      <c r="X559" s="129"/>
      <c r="Y559" s="129"/>
      <c r="Z559" s="129"/>
      <c r="AA559" s="129"/>
      <c r="AB559" s="129"/>
      <c r="AC559" s="129"/>
      <c r="AD559" s="129"/>
      <c r="AE559" s="129"/>
      <c r="AF559" s="129"/>
      <c r="AG559" s="129"/>
      <c r="AH559" s="129"/>
      <c r="AI559" s="129"/>
      <c r="AJ559" s="129"/>
      <c r="AK559" s="129"/>
      <c r="AL559" s="129"/>
      <c r="AM559" s="129"/>
      <c r="AN559" s="129"/>
      <c r="AO559" s="129"/>
      <c r="AP559" s="129"/>
      <c r="AQ559" s="129"/>
      <c r="AR559" s="129"/>
      <c r="AS559" s="129"/>
    </row>
    <row r="560" spans="1:45" ht="12.75" customHeight="1">
      <c r="A560" s="180"/>
      <c r="B560" s="180"/>
      <c r="C560" s="129"/>
      <c r="D560" s="129"/>
      <c r="E560" s="129"/>
      <c r="F560" s="129"/>
      <c r="G560" s="129"/>
      <c r="H560" s="129"/>
      <c r="I560" s="129"/>
      <c r="J560" s="129"/>
      <c r="K560" s="129"/>
      <c r="L560" s="129"/>
      <c r="M560" s="129"/>
      <c r="N560" s="129"/>
      <c r="O560" s="129"/>
      <c r="P560" s="129"/>
      <c r="Q560" s="129"/>
      <c r="R560" s="129"/>
      <c r="S560" s="129"/>
      <c r="T560" s="129"/>
      <c r="U560" s="129"/>
      <c r="V560" s="129"/>
      <c r="W560" s="129"/>
      <c r="X560" s="129"/>
      <c r="Y560" s="129"/>
      <c r="Z560" s="129"/>
      <c r="AA560" s="129"/>
      <c r="AB560" s="129"/>
      <c r="AC560" s="129"/>
      <c r="AD560" s="129"/>
      <c r="AE560" s="129"/>
      <c r="AF560" s="129"/>
      <c r="AG560" s="129"/>
      <c r="AH560" s="129"/>
      <c r="AI560" s="129"/>
      <c r="AJ560" s="129"/>
      <c r="AK560" s="129"/>
      <c r="AL560" s="129"/>
      <c r="AM560" s="129"/>
      <c r="AN560" s="129"/>
      <c r="AO560" s="129"/>
      <c r="AP560" s="129"/>
      <c r="AQ560" s="129"/>
      <c r="AR560" s="129"/>
      <c r="AS560" s="129"/>
    </row>
    <row r="561" spans="1:45" ht="12.75" customHeight="1">
      <c r="A561" s="180"/>
      <c r="B561" s="180"/>
      <c r="C561" s="129"/>
      <c r="D561" s="129"/>
      <c r="E561" s="129"/>
      <c r="F561" s="129"/>
      <c r="G561" s="129"/>
      <c r="H561" s="129"/>
      <c r="I561" s="129"/>
      <c r="J561" s="129"/>
      <c r="K561" s="129"/>
      <c r="L561" s="129"/>
      <c r="M561" s="129"/>
      <c r="N561" s="129"/>
      <c r="O561" s="129"/>
      <c r="P561" s="129"/>
      <c r="Q561" s="129"/>
      <c r="R561" s="129"/>
      <c r="S561" s="129"/>
      <c r="T561" s="129"/>
      <c r="U561" s="129"/>
      <c r="V561" s="129"/>
      <c r="W561" s="129"/>
      <c r="X561" s="129"/>
      <c r="Y561" s="129"/>
      <c r="Z561" s="129"/>
      <c r="AA561" s="129"/>
      <c r="AB561" s="129"/>
      <c r="AC561" s="129"/>
      <c r="AD561" s="129"/>
      <c r="AE561" s="129"/>
      <c r="AF561" s="129"/>
      <c r="AG561" s="129"/>
      <c r="AH561" s="129"/>
      <c r="AI561" s="129"/>
      <c r="AJ561" s="129"/>
      <c r="AK561" s="129"/>
      <c r="AL561" s="129"/>
      <c r="AM561" s="129"/>
      <c r="AN561" s="129"/>
      <c r="AO561" s="129"/>
      <c r="AP561" s="129"/>
      <c r="AQ561" s="129"/>
      <c r="AR561" s="129"/>
      <c r="AS561" s="129"/>
    </row>
    <row r="562" spans="1:45" ht="12.75" customHeight="1">
      <c r="A562" s="180"/>
      <c r="B562" s="180"/>
      <c r="C562" s="129"/>
      <c r="D562" s="129"/>
      <c r="E562" s="129"/>
      <c r="F562" s="129"/>
      <c r="G562" s="129"/>
      <c r="H562" s="129"/>
      <c r="I562" s="129"/>
      <c r="J562" s="129"/>
      <c r="K562" s="129"/>
      <c r="L562" s="129"/>
      <c r="M562" s="129"/>
      <c r="N562" s="129"/>
      <c r="O562" s="129"/>
      <c r="P562" s="129"/>
      <c r="Q562" s="129"/>
      <c r="R562" s="129"/>
      <c r="S562" s="129"/>
      <c r="T562" s="129"/>
      <c r="U562" s="129"/>
      <c r="V562" s="129"/>
      <c r="W562" s="129"/>
      <c r="X562" s="129"/>
      <c r="Y562" s="129"/>
      <c r="Z562" s="129"/>
      <c r="AA562" s="129"/>
      <c r="AB562" s="129"/>
      <c r="AC562" s="129"/>
      <c r="AD562" s="129"/>
      <c r="AE562" s="129"/>
      <c r="AF562" s="129"/>
      <c r="AG562" s="129"/>
      <c r="AH562" s="129"/>
      <c r="AI562" s="129"/>
      <c r="AJ562" s="129"/>
      <c r="AK562" s="129"/>
      <c r="AL562" s="129"/>
      <c r="AM562" s="129"/>
      <c r="AN562" s="129"/>
      <c r="AO562" s="129"/>
      <c r="AP562" s="129"/>
      <c r="AQ562" s="129"/>
      <c r="AR562" s="129"/>
      <c r="AS562" s="129"/>
    </row>
    <row r="563" spans="1:45" ht="12.75" customHeight="1">
      <c r="A563" s="180"/>
      <c r="B563" s="180"/>
      <c r="C563" s="129"/>
      <c r="D563" s="129"/>
      <c r="E563" s="129"/>
      <c r="F563" s="129"/>
      <c r="G563" s="129"/>
      <c r="H563" s="129"/>
      <c r="I563" s="129"/>
      <c r="J563" s="129"/>
      <c r="K563" s="129"/>
      <c r="L563" s="129"/>
      <c r="M563" s="129"/>
      <c r="N563" s="129"/>
      <c r="O563" s="129"/>
      <c r="P563" s="129"/>
      <c r="Q563" s="129"/>
      <c r="R563" s="129"/>
      <c r="S563" s="129"/>
      <c r="T563" s="129"/>
      <c r="U563" s="129"/>
      <c r="V563" s="129"/>
      <c r="W563" s="129"/>
      <c r="X563" s="129"/>
      <c r="Y563" s="129"/>
      <c r="Z563" s="129"/>
      <c r="AA563" s="129"/>
      <c r="AB563" s="129"/>
      <c r="AC563" s="129"/>
      <c r="AD563" s="129"/>
      <c r="AE563" s="129"/>
      <c r="AF563" s="129"/>
      <c r="AG563" s="129"/>
      <c r="AH563" s="129"/>
      <c r="AI563" s="129"/>
      <c r="AJ563" s="129"/>
      <c r="AK563" s="129"/>
      <c r="AL563" s="129"/>
      <c r="AM563" s="129"/>
      <c r="AN563" s="129"/>
      <c r="AO563" s="129"/>
      <c r="AP563" s="129"/>
      <c r="AQ563" s="129"/>
      <c r="AR563" s="129"/>
      <c r="AS563" s="129"/>
    </row>
    <row r="564" spans="1:45" ht="12.75" customHeight="1">
      <c r="A564" s="180"/>
      <c r="B564" s="180"/>
      <c r="C564" s="129"/>
      <c r="D564" s="129"/>
      <c r="E564" s="129"/>
      <c r="F564" s="129"/>
      <c r="G564" s="129"/>
      <c r="H564" s="129"/>
      <c r="I564" s="129"/>
      <c r="J564" s="129"/>
      <c r="K564" s="129"/>
      <c r="L564" s="129"/>
      <c r="M564" s="129"/>
      <c r="N564" s="129"/>
      <c r="O564" s="129"/>
      <c r="P564" s="129"/>
      <c r="Q564" s="129"/>
      <c r="R564" s="129"/>
      <c r="S564" s="129"/>
      <c r="T564" s="129"/>
      <c r="U564" s="129"/>
      <c r="V564" s="129"/>
      <c r="W564" s="129"/>
      <c r="X564" s="129"/>
      <c r="Y564" s="129"/>
      <c r="Z564" s="129"/>
      <c r="AA564" s="129"/>
      <c r="AB564" s="129"/>
      <c r="AC564" s="129"/>
      <c r="AD564" s="129"/>
      <c r="AE564" s="129"/>
      <c r="AF564" s="129"/>
      <c r="AG564" s="129"/>
      <c r="AH564" s="129"/>
      <c r="AI564" s="129"/>
      <c r="AJ564" s="129"/>
      <c r="AK564" s="129"/>
      <c r="AL564" s="129"/>
      <c r="AM564" s="129"/>
      <c r="AN564" s="129"/>
      <c r="AO564" s="129"/>
      <c r="AP564" s="129"/>
      <c r="AQ564" s="129"/>
      <c r="AR564" s="129"/>
      <c r="AS564" s="129"/>
    </row>
    <row r="565" spans="1:45" ht="12.75" customHeight="1">
      <c r="A565" s="180"/>
      <c r="B565" s="180"/>
      <c r="C565" s="129"/>
      <c r="D565" s="129"/>
      <c r="E565" s="129"/>
      <c r="F565" s="129"/>
      <c r="G565" s="129"/>
      <c r="H565" s="129"/>
      <c r="I565" s="129"/>
      <c r="J565" s="129"/>
      <c r="K565" s="129"/>
      <c r="L565" s="129"/>
      <c r="M565" s="129"/>
      <c r="N565" s="129"/>
      <c r="O565" s="129"/>
      <c r="P565" s="129"/>
      <c r="Q565" s="129"/>
      <c r="R565" s="129"/>
      <c r="S565" s="129"/>
      <c r="T565" s="129"/>
      <c r="U565" s="129"/>
      <c r="V565" s="129"/>
      <c r="W565" s="129"/>
      <c r="X565" s="129"/>
      <c r="Y565" s="129"/>
      <c r="Z565" s="129"/>
      <c r="AA565" s="129"/>
      <c r="AB565" s="129"/>
      <c r="AC565" s="129"/>
      <c r="AD565" s="129"/>
      <c r="AE565" s="129"/>
      <c r="AF565" s="129"/>
      <c r="AG565" s="129"/>
      <c r="AH565" s="129"/>
      <c r="AI565" s="129"/>
      <c r="AJ565" s="129"/>
      <c r="AK565" s="129"/>
      <c r="AL565" s="129"/>
      <c r="AM565" s="129"/>
      <c r="AN565" s="129"/>
      <c r="AO565" s="129"/>
      <c r="AP565" s="129"/>
      <c r="AQ565" s="129"/>
      <c r="AR565" s="129"/>
      <c r="AS565" s="129"/>
    </row>
    <row r="566" spans="1:45" ht="12.75" customHeight="1">
      <c r="A566" s="180"/>
      <c r="B566" s="180"/>
      <c r="C566" s="129"/>
      <c r="D566" s="129"/>
      <c r="E566" s="129"/>
      <c r="F566" s="129"/>
      <c r="G566" s="129"/>
      <c r="H566" s="129"/>
      <c r="I566" s="129"/>
      <c r="J566" s="129"/>
      <c r="K566" s="129"/>
      <c r="L566" s="129"/>
      <c r="M566" s="129"/>
      <c r="N566" s="129"/>
      <c r="O566" s="129"/>
      <c r="P566" s="129"/>
      <c r="Q566" s="129"/>
      <c r="R566" s="129"/>
      <c r="S566" s="129"/>
      <c r="T566" s="129"/>
      <c r="U566" s="129"/>
      <c r="V566" s="129"/>
      <c r="W566" s="129"/>
      <c r="X566" s="129"/>
      <c r="Y566" s="129"/>
      <c r="Z566" s="129"/>
      <c r="AA566" s="129"/>
      <c r="AB566" s="129"/>
      <c r="AC566" s="129"/>
      <c r="AD566" s="129"/>
      <c r="AE566" s="129"/>
      <c r="AF566" s="129"/>
      <c r="AG566" s="129"/>
      <c r="AH566" s="129"/>
      <c r="AI566" s="129"/>
      <c r="AJ566" s="129"/>
      <c r="AK566" s="129"/>
      <c r="AL566" s="129"/>
      <c r="AM566" s="129"/>
      <c r="AN566" s="129"/>
      <c r="AO566" s="129"/>
      <c r="AP566" s="129"/>
      <c r="AQ566" s="129"/>
      <c r="AR566" s="129"/>
      <c r="AS566" s="129"/>
    </row>
    <row r="567" spans="1:45" ht="12.75" customHeight="1">
      <c r="A567" s="180"/>
      <c r="B567" s="180"/>
      <c r="C567" s="129"/>
      <c r="D567" s="129"/>
      <c r="E567" s="129"/>
      <c r="F567" s="129"/>
      <c r="G567" s="129"/>
      <c r="H567" s="129"/>
      <c r="I567" s="129"/>
      <c r="J567" s="129"/>
      <c r="K567" s="129"/>
      <c r="L567" s="129"/>
      <c r="M567" s="129"/>
      <c r="N567" s="129"/>
      <c r="O567" s="129"/>
      <c r="P567" s="129"/>
      <c r="Q567" s="129"/>
      <c r="R567" s="129"/>
      <c r="S567" s="129"/>
      <c r="T567" s="129"/>
      <c r="U567" s="129"/>
      <c r="V567" s="129"/>
      <c r="W567" s="129"/>
      <c r="X567" s="129"/>
      <c r="Y567" s="129"/>
      <c r="Z567" s="129"/>
      <c r="AA567" s="129"/>
      <c r="AB567" s="129"/>
      <c r="AC567" s="129"/>
      <c r="AD567" s="129"/>
      <c r="AE567" s="129"/>
      <c r="AF567" s="129"/>
      <c r="AG567" s="129"/>
      <c r="AH567" s="129"/>
      <c r="AI567" s="129"/>
      <c r="AJ567" s="129"/>
      <c r="AK567" s="129"/>
      <c r="AL567" s="129"/>
      <c r="AM567" s="129"/>
      <c r="AN567" s="129"/>
      <c r="AO567" s="129"/>
      <c r="AP567" s="129"/>
      <c r="AQ567" s="129"/>
      <c r="AR567" s="129"/>
      <c r="AS567" s="129"/>
    </row>
    <row r="568" spans="1:45" ht="12.75" customHeight="1">
      <c r="A568" s="180"/>
      <c r="B568" s="180"/>
      <c r="C568" s="129"/>
      <c r="D568" s="129"/>
      <c r="E568" s="129"/>
      <c r="F568" s="129"/>
      <c r="G568" s="129"/>
      <c r="H568" s="129"/>
      <c r="I568" s="129"/>
      <c r="J568" s="129"/>
      <c r="K568" s="129"/>
      <c r="L568" s="129"/>
      <c r="M568" s="129"/>
      <c r="N568" s="129"/>
      <c r="O568" s="129"/>
      <c r="P568" s="129"/>
      <c r="Q568" s="129"/>
      <c r="R568" s="129"/>
      <c r="S568" s="129"/>
      <c r="T568" s="129"/>
      <c r="U568" s="129"/>
      <c r="V568" s="129"/>
      <c r="W568" s="129"/>
      <c r="X568" s="129"/>
      <c r="Y568" s="129"/>
      <c r="Z568" s="129"/>
      <c r="AA568" s="129"/>
      <c r="AB568" s="129"/>
      <c r="AC568" s="129"/>
      <c r="AD568" s="129"/>
      <c r="AE568" s="129"/>
      <c r="AF568" s="129"/>
      <c r="AG568" s="129"/>
      <c r="AH568" s="129"/>
      <c r="AI568" s="129"/>
      <c r="AJ568" s="129"/>
      <c r="AK568" s="129"/>
      <c r="AL568" s="129"/>
      <c r="AM568" s="129"/>
      <c r="AN568" s="129"/>
      <c r="AO568" s="129"/>
      <c r="AP568" s="129"/>
      <c r="AQ568" s="129"/>
      <c r="AR568" s="129"/>
      <c r="AS568" s="129"/>
    </row>
    <row r="569" spans="1:45" ht="12.75" customHeight="1">
      <c r="A569" s="180"/>
      <c r="B569" s="180"/>
      <c r="C569" s="129"/>
      <c r="D569" s="129"/>
      <c r="E569" s="129"/>
      <c r="F569" s="129"/>
      <c r="G569" s="129"/>
      <c r="H569" s="129"/>
      <c r="I569" s="129"/>
      <c r="J569" s="129"/>
      <c r="K569" s="129"/>
      <c r="L569" s="129"/>
      <c r="M569" s="129"/>
      <c r="N569" s="129"/>
      <c r="O569" s="129"/>
      <c r="P569" s="129"/>
      <c r="Q569" s="129"/>
      <c r="R569" s="129"/>
      <c r="S569" s="129"/>
      <c r="T569" s="129"/>
      <c r="U569" s="129"/>
      <c r="V569" s="129"/>
      <c r="W569" s="129"/>
      <c r="X569" s="129"/>
      <c r="Y569" s="129"/>
      <c r="Z569" s="129"/>
      <c r="AA569" s="129"/>
      <c r="AB569" s="129"/>
      <c r="AC569" s="129"/>
      <c r="AD569" s="129"/>
      <c r="AE569" s="129"/>
      <c r="AF569" s="129"/>
      <c r="AG569" s="129"/>
      <c r="AH569" s="129"/>
      <c r="AI569" s="129"/>
      <c r="AJ569" s="129"/>
      <c r="AK569" s="129"/>
      <c r="AL569" s="129"/>
      <c r="AM569" s="129"/>
      <c r="AN569" s="129"/>
      <c r="AO569" s="129"/>
      <c r="AP569" s="129"/>
      <c r="AQ569" s="129"/>
      <c r="AR569" s="129"/>
      <c r="AS569" s="129"/>
    </row>
    <row r="570" spans="1:45" ht="12.75" customHeight="1">
      <c r="A570" s="180"/>
      <c r="B570" s="180"/>
      <c r="C570" s="129"/>
      <c r="D570" s="129"/>
      <c r="E570" s="129"/>
      <c r="F570" s="129"/>
      <c r="G570" s="129"/>
      <c r="H570" s="129"/>
      <c r="I570" s="129"/>
      <c r="J570" s="129"/>
      <c r="K570" s="129"/>
      <c r="L570" s="129"/>
      <c r="M570" s="129"/>
      <c r="N570" s="129"/>
      <c r="O570" s="129"/>
      <c r="P570" s="129"/>
      <c r="Q570" s="129"/>
      <c r="R570" s="129"/>
      <c r="S570" s="129"/>
      <c r="T570" s="129"/>
      <c r="U570" s="129"/>
      <c r="V570" s="129"/>
      <c r="W570" s="129"/>
      <c r="X570" s="129"/>
      <c r="Y570" s="129"/>
      <c r="Z570" s="129"/>
      <c r="AA570" s="129"/>
      <c r="AB570" s="129"/>
      <c r="AC570" s="129"/>
      <c r="AD570" s="129"/>
      <c r="AE570" s="129"/>
      <c r="AF570" s="129"/>
      <c r="AG570" s="129"/>
      <c r="AH570" s="129"/>
      <c r="AI570" s="129"/>
      <c r="AJ570" s="129"/>
      <c r="AK570" s="129"/>
      <c r="AL570" s="129"/>
      <c r="AM570" s="129"/>
      <c r="AN570" s="129"/>
      <c r="AO570" s="129"/>
      <c r="AP570" s="129"/>
      <c r="AQ570" s="129"/>
      <c r="AR570" s="129"/>
      <c r="AS570" s="129"/>
    </row>
    <row r="571" spans="1:45" ht="12.75" customHeight="1">
      <c r="A571" s="180"/>
      <c r="B571" s="180"/>
      <c r="C571" s="129"/>
      <c r="D571" s="129"/>
      <c r="E571" s="129"/>
      <c r="F571" s="129"/>
      <c r="G571" s="129"/>
      <c r="H571" s="129"/>
      <c r="I571" s="129"/>
      <c r="J571" s="129"/>
      <c r="K571" s="129"/>
      <c r="L571" s="129"/>
      <c r="M571" s="129"/>
      <c r="N571" s="129"/>
      <c r="O571" s="129"/>
      <c r="P571" s="129"/>
      <c r="Q571" s="129"/>
      <c r="R571" s="129"/>
      <c r="S571" s="129"/>
      <c r="T571" s="129"/>
      <c r="U571" s="129"/>
      <c r="V571" s="129"/>
      <c r="W571" s="129"/>
      <c r="X571" s="129"/>
      <c r="Y571" s="129"/>
      <c r="Z571" s="129"/>
      <c r="AA571" s="129"/>
      <c r="AB571" s="129"/>
      <c r="AC571" s="129"/>
      <c r="AD571" s="129"/>
      <c r="AE571" s="129"/>
      <c r="AF571" s="129"/>
      <c r="AG571" s="129"/>
      <c r="AH571" s="129"/>
      <c r="AI571" s="129"/>
      <c r="AJ571" s="129"/>
      <c r="AK571" s="129"/>
      <c r="AL571" s="129"/>
      <c r="AM571" s="129"/>
      <c r="AN571" s="129"/>
      <c r="AO571" s="129"/>
      <c r="AP571" s="129"/>
      <c r="AQ571" s="129"/>
      <c r="AR571" s="129"/>
      <c r="AS571" s="129"/>
    </row>
    <row r="572" spans="1:45" ht="12.75" customHeight="1">
      <c r="A572" s="180"/>
      <c r="B572" s="180"/>
      <c r="C572" s="129"/>
      <c r="D572" s="129"/>
      <c r="E572" s="129"/>
      <c r="F572" s="129"/>
      <c r="G572" s="129"/>
      <c r="H572" s="129"/>
      <c r="I572" s="129"/>
      <c r="J572" s="129"/>
      <c r="K572" s="129"/>
      <c r="L572" s="129"/>
      <c r="M572" s="129"/>
      <c r="N572" s="129"/>
      <c r="O572" s="129"/>
      <c r="P572" s="129"/>
      <c r="Q572" s="129"/>
      <c r="R572" s="129"/>
      <c r="S572" s="129"/>
      <c r="T572" s="129"/>
      <c r="U572" s="129"/>
      <c r="V572" s="129"/>
      <c r="W572" s="129"/>
      <c r="X572" s="129"/>
      <c r="Y572" s="129"/>
      <c r="Z572" s="129"/>
      <c r="AA572" s="129"/>
      <c r="AB572" s="129"/>
      <c r="AC572" s="129"/>
      <c r="AD572" s="129"/>
      <c r="AE572" s="129"/>
      <c r="AF572" s="129"/>
      <c r="AG572" s="129"/>
      <c r="AH572" s="129"/>
      <c r="AI572" s="129"/>
      <c r="AJ572" s="129"/>
      <c r="AK572" s="129"/>
      <c r="AL572" s="129"/>
      <c r="AM572" s="129"/>
      <c r="AN572" s="129"/>
      <c r="AO572" s="129"/>
      <c r="AP572" s="129"/>
      <c r="AQ572" s="129"/>
      <c r="AR572" s="129"/>
      <c r="AS572" s="129"/>
    </row>
    <row r="573" spans="1:45" ht="12.75" customHeight="1">
      <c r="A573" s="180"/>
      <c r="B573" s="180"/>
      <c r="C573" s="129"/>
      <c r="D573" s="129"/>
      <c r="E573" s="129"/>
      <c r="F573" s="129"/>
      <c r="G573" s="129"/>
      <c r="H573" s="129"/>
      <c r="I573" s="129"/>
      <c r="J573" s="129"/>
      <c r="K573" s="129"/>
      <c r="L573" s="129"/>
      <c r="M573" s="129"/>
      <c r="N573" s="129"/>
      <c r="O573" s="129"/>
      <c r="P573" s="129"/>
      <c r="Q573" s="129"/>
      <c r="R573" s="129"/>
      <c r="S573" s="129"/>
      <c r="T573" s="129"/>
      <c r="U573" s="129"/>
      <c r="V573" s="129"/>
      <c r="W573" s="129"/>
      <c r="X573" s="129"/>
      <c r="Y573" s="129"/>
      <c r="Z573" s="129"/>
      <c r="AA573" s="129"/>
      <c r="AB573" s="129"/>
      <c r="AC573" s="129"/>
      <c r="AD573" s="129"/>
      <c r="AE573" s="129"/>
      <c r="AF573" s="129"/>
      <c r="AG573" s="129"/>
      <c r="AH573" s="129"/>
      <c r="AI573" s="129"/>
      <c r="AJ573" s="129"/>
      <c r="AK573" s="129"/>
      <c r="AL573" s="129"/>
      <c r="AM573" s="129"/>
      <c r="AN573" s="129"/>
      <c r="AO573" s="129"/>
      <c r="AP573" s="129"/>
      <c r="AQ573" s="129"/>
      <c r="AR573" s="129"/>
      <c r="AS573" s="129"/>
    </row>
    <row r="574" spans="1:45" ht="12.75" customHeight="1">
      <c r="A574" s="180"/>
      <c r="B574" s="180"/>
      <c r="C574" s="129"/>
      <c r="D574" s="129"/>
      <c r="E574" s="129"/>
      <c r="F574" s="129"/>
      <c r="G574" s="129"/>
      <c r="H574" s="129"/>
      <c r="I574" s="129"/>
      <c r="J574" s="129"/>
      <c r="K574" s="129"/>
      <c r="L574" s="129"/>
      <c r="M574" s="129"/>
      <c r="N574" s="129"/>
      <c r="O574" s="129"/>
      <c r="P574" s="129"/>
      <c r="Q574" s="129"/>
      <c r="R574" s="129"/>
      <c r="S574" s="129"/>
      <c r="T574" s="129"/>
      <c r="U574" s="129"/>
      <c r="V574" s="129"/>
      <c r="W574" s="129"/>
      <c r="X574" s="129"/>
      <c r="Y574" s="129"/>
      <c r="Z574" s="129"/>
      <c r="AA574" s="129"/>
      <c r="AB574" s="129"/>
      <c r="AC574" s="129"/>
      <c r="AD574" s="129"/>
      <c r="AE574" s="129"/>
      <c r="AF574" s="129"/>
      <c r="AG574" s="129"/>
      <c r="AH574" s="129"/>
      <c r="AI574" s="129"/>
      <c r="AJ574" s="129"/>
      <c r="AK574" s="129"/>
      <c r="AL574" s="129"/>
      <c r="AM574" s="129"/>
      <c r="AN574" s="129"/>
      <c r="AO574" s="129"/>
      <c r="AP574" s="129"/>
      <c r="AQ574" s="129"/>
      <c r="AR574" s="129"/>
      <c r="AS574" s="129"/>
    </row>
    <row r="575" spans="1:45" ht="12.75" customHeight="1">
      <c r="A575" s="180"/>
      <c r="B575" s="180"/>
      <c r="C575" s="129"/>
      <c r="D575" s="129"/>
      <c r="E575" s="129"/>
      <c r="F575" s="129"/>
      <c r="G575" s="129"/>
      <c r="H575" s="129"/>
      <c r="I575" s="129"/>
      <c r="J575" s="129"/>
      <c r="K575" s="129"/>
      <c r="L575" s="129"/>
      <c r="M575" s="129"/>
      <c r="N575" s="129"/>
      <c r="O575" s="129"/>
      <c r="P575" s="129"/>
      <c r="Q575" s="129"/>
      <c r="R575" s="129"/>
      <c r="S575" s="129"/>
      <c r="T575" s="129"/>
      <c r="U575" s="129"/>
      <c r="V575" s="129"/>
      <c r="W575" s="129"/>
      <c r="X575" s="129"/>
      <c r="Y575" s="129"/>
      <c r="Z575" s="129"/>
      <c r="AA575" s="129"/>
      <c r="AB575" s="129"/>
      <c r="AC575" s="129"/>
      <c r="AD575" s="129"/>
      <c r="AE575" s="129"/>
      <c r="AF575" s="129"/>
      <c r="AG575" s="129"/>
      <c r="AH575" s="129"/>
      <c r="AI575" s="129"/>
      <c r="AJ575" s="129"/>
      <c r="AK575" s="129"/>
      <c r="AL575" s="129"/>
      <c r="AM575" s="129"/>
      <c r="AN575" s="129"/>
      <c r="AO575" s="129"/>
      <c r="AP575" s="129"/>
      <c r="AQ575" s="129"/>
      <c r="AR575" s="129"/>
      <c r="AS575" s="129"/>
    </row>
    <row r="576" spans="1:45" ht="12.75" customHeight="1">
      <c r="A576" s="180"/>
      <c r="B576" s="180"/>
      <c r="C576" s="129"/>
      <c r="D576" s="129"/>
      <c r="E576" s="129"/>
      <c r="F576" s="129"/>
      <c r="G576" s="129"/>
      <c r="H576" s="129"/>
      <c r="I576" s="129"/>
      <c r="J576" s="129"/>
      <c r="K576" s="129"/>
      <c r="L576" s="129"/>
      <c r="M576" s="129"/>
      <c r="N576" s="129"/>
      <c r="O576" s="129"/>
      <c r="P576" s="129"/>
      <c r="Q576" s="129"/>
      <c r="R576" s="129"/>
      <c r="S576" s="129"/>
      <c r="T576" s="129"/>
      <c r="U576" s="129"/>
      <c r="V576" s="129"/>
      <c r="W576" s="129"/>
      <c r="X576" s="129"/>
      <c r="Y576" s="129"/>
      <c r="Z576" s="129"/>
      <c r="AA576" s="129"/>
      <c r="AB576" s="129"/>
      <c r="AC576" s="129"/>
      <c r="AD576" s="129"/>
      <c r="AE576" s="129"/>
      <c r="AF576" s="129"/>
      <c r="AG576" s="129"/>
      <c r="AH576" s="129"/>
      <c r="AI576" s="129"/>
      <c r="AJ576" s="129"/>
      <c r="AK576" s="129"/>
      <c r="AL576" s="129"/>
      <c r="AM576" s="129"/>
      <c r="AN576" s="129"/>
      <c r="AO576" s="129"/>
      <c r="AP576" s="129"/>
      <c r="AQ576" s="129"/>
      <c r="AR576" s="129"/>
      <c r="AS576" s="129"/>
    </row>
    <row r="577" spans="1:45" ht="12.75" customHeight="1">
      <c r="A577" s="180"/>
      <c r="B577" s="180"/>
      <c r="C577" s="129"/>
      <c r="D577" s="129"/>
      <c r="E577" s="129"/>
      <c r="F577" s="129"/>
      <c r="G577" s="129"/>
      <c r="H577" s="129"/>
      <c r="I577" s="129"/>
      <c r="J577" s="129"/>
      <c r="K577" s="129"/>
      <c r="L577" s="129"/>
      <c r="M577" s="129"/>
      <c r="N577" s="129"/>
      <c r="O577" s="129"/>
      <c r="P577" s="129"/>
      <c r="Q577" s="129"/>
      <c r="R577" s="129"/>
      <c r="S577" s="129"/>
      <c r="T577" s="129"/>
      <c r="U577" s="129"/>
      <c r="V577" s="129"/>
      <c r="W577" s="129"/>
      <c r="X577" s="129"/>
      <c r="Y577" s="129"/>
      <c r="Z577" s="129"/>
      <c r="AA577" s="129"/>
      <c r="AB577" s="129"/>
      <c r="AC577" s="129"/>
      <c r="AD577" s="129"/>
      <c r="AE577" s="129"/>
      <c r="AF577" s="129"/>
      <c r="AG577" s="129"/>
      <c r="AH577" s="129"/>
      <c r="AI577" s="129"/>
      <c r="AJ577" s="129"/>
      <c r="AK577" s="129"/>
      <c r="AL577" s="129"/>
      <c r="AM577" s="129"/>
      <c r="AN577" s="129"/>
      <c r="AO577" s="129"/>
      <c r="AP577" s="129"/>
      <c r="AQ577" s="129"/>
      <c r="AR577" s="129"/>
      <c r="AS577" s="129"/>
    </row>
    <row r="578" spans="1:45" ht="12.75" customHeight="1">
      <c r="A578" s="180"/>
      <c r="B578" s="180"/>
      <c r="C578" s="129"/>
      <c r="D578" s="129"/>
      <c r="E578" s="129"/>
      <c r="F578" s="129"/>
      <c r="G578" s="129"/>
      <c r="H578" s="129"/>
      <c r="I578" s="129"/>
      <c r="J578" s="129"/>
      <c r="K578" s="129"/>
      <c r="L578" s="129"/>
      <c r="M578" s="129"/>
      <c r="N578" s="129"/>
      <c r="O578" s="129"/>
      <c r="P578" s="129"/>
      <c r="Q578" s="129"/>
      <c r="R578" s="129"/>
      <c r="S578" s="129"/>
      <c r="T578" s="129"/>
      <c r="U578" s="129"/>
      <c r="V578" s="129"/>
      <c r="W578" s="129"/>
      <c r="X578" s="129"/>
      <c r="Y578" s="129"/>
      <c r="Z578" s="129"/>
      <c r="AA578" s="129"/>
      <c r="AB578" s="129"/>
      <c r="AC578" s="129"/>
      <c r="AD578" s="129"/>
      <c r="AE578" s="129"/>
      <c r="AF578" s="129"/>
      <c r="AG578" s="129"/>
      <c r="AH578" s="129"/>
      <c r="AI578" s="129"/>
      <c r="AJ578" s="129"/>
      <c r="AK578" s="129"/>
      <c r="AL578" s="129"/>
      <c r="AM578" s="129"/>
      <c r="AN578" s="129"/>
      <c r="AO578" s="129"/>
      <c r="AP578" s="129"/>
      <c r="AQ578" s="129"/>
      <c r="AR578" s="129"/>
      <c r="AS578" s="129"/>
    </row>
    <row r="579" spans="1:45" ht="12.75" customHeight="1">
      <c r="A579" s="180"/>
      <c r="B579" s="180"/>
      <c r="C579" s="129"/>
      <c r="D579" s="129"/>
      <c r="E579" s="129"/>
      <c r="F579" s="129"/>
      <c r="G579" s="129"/>
      <c r="H579" s="129"/>
      <c r="I579" s="129"/>
      <c r="J579" s="129"/>
      <c r="K579" s="129"/>
      <c r="L579" s="129"/>
      <c r="M579" s="129"/>
      <c r="N579" s="129"/>
      <c r="O579" s="129"/>
      <c r="P579" s="129"/>
      <c r="Q579" s="129"/>
      <c r="R579" s="129"/>
      <c r="S579" s="129"/>
      <c r="T579" s="129"/>
      <c r="U579" s="129"/>
      <c r="V579" s="129"/>
      <c r="W579" s="129"/>
      <c r="X579" s="129"/>
      <c r="Y579" s="129"/>
      <c r="Z579" s="129"/>
      <c r="AA579" s="129"/>
      <c r="AB579" s="129"/>
      <c r="AC579" s="129"/>
      <c r="AD579" s="129"/>
      <c r="AE579" s="129"/>
      <c r="AF579" s="129"/>
      <c r="AG579" s="129"/>
      <c r="AH579" s="129"/>
      <c r="AI579" s="129"/>
      <c r="AJ579" s="129"/>
      <c r="AK579" s="129"/>
      <c r="AL579" s="129"/>
      <c r="AM579" s="129"/>
      <c r="AN579" s="129"/>
      <c r="AO579" s="129"/>
      <c r="AP579" s="129"/>
      <c r="AQ579" s="129"/>
      <c r="AR579" s="129"/>
      <c r="AS579" s="129"/>
    </row>
    <row r="580" spans="1:45" ht="12.75" customHeight="1">
      <c r="A580" s="180"/>
      <c r="B580" s="180"/>
      <c r="C580" s="129"/>
      <c r="D580" s="129"/>
      <c r="E580" s="129"/>
      <c r="F580" s="129"/>
      <c r="G580" s="129"/>
      <c r="H580" s="129"/>
      <c r="I580" s="129"/>
      <c r="J580" s="129"/>
      <c r="K580" s="129"/>
      <c r="L580" s="129"/>
      <c r="M580" s="129"/>
      <c r="N580" s="129"/>
      <c r="O580" s="129"/>
      <c r="P580" s="129"/>
      <c r="Q580" s="129"/>
      <c r="R580" s="129"/>
      <c r="S580" s="129"/>
      <c r="T580" s="129"/>
      <c r="U580" s="129"/>
      <c r="V580" s="129"/>
      <c r="W580" s="129"/>
      <c r="X580" s="129"/>
      <c r="Y580" s="129"/>
      <c r="Z580" s="129"/>
      <c r="AA580" s="129"/>
      <c r="AB580" s="129"/>
      <c r="AC580" s="129"/>
      <c r="AD580" s="129"/>
      <c r="AE580" s="129"/>
      <c r="AF580" s="129"/>
      <c r="AG580" s="129"/>
      <c r="AH580" s="129"/>
      <c r="AI580" s="129"/>
      <c r="AJ580" s="129"/>
      <c r="AK580" s="129"/>
      <c r="AL580" s="129"/>
      <c r="AM580" s="129"/>
      <c r="AN580" s="129"/>
      <c r="AO580" s="129"/>
      <c r="AP580" s="129"/>
      <c r="AQ580" s="129"/>
      <c r="AR580" s="129"/>
      <c r="AS580" s="129"/>
    </row>
    <row r="581" spans="1:45" ht="12.75" customHeight="1">
      <c r="A581" s="180"/>
      <c r="B581" s="180"/>
      <c r="C581" s="129"/>
      <c r="D581" s="129"/>
      <c r="E581" s="129"/>
      <c r="F581" s="129"/>
      <c r="G581" s="129"/>
      <c r="H581" s="129"/>
      <c r="I581" s="129"/>
      <c r="J581" s="129"/>
      <c r="K581" s="129"/>
      <c r="L581" s="129"/>
      <c r="M581" s="129"/>
      <c r="N581" s="129"/>
      <c r="O581" s="129"/>
      <c r="P581" s="129"/>
      <c r="Q581" s="129"/>
      <c r="R581" s="129"/>
      <c r="S581" s="129"/>
      <c r="T581" s="129"/>
      <c r="U581" s="129"/>
      <c r="V581" s="129"/>
      <c r="W581" s="129"/>
      <c r="X581" s="129"/>
      <c r="Y581" s="129"/>
      <c r="Z581" s="129"/>
      <c r="AA581" s="129"/>
      <c r="AB581" s="129"/>
      <c r="AC581" s="129"/>
      <c r="AD581" s="129"/>
      <c r="AE581" s="129"/>
      <c r="AF581" s="129"/>
      <c r="AG581" s="129"/>
      <c r="AH581" s="129"/>
      <c r="AI581" s="129"/>
      <c r="AJ581" s="129"/>
      <c r="AK581" s="129"/>
      <c r="AL581" s="129"/>
      <c r="AM581" s="129"/>
      <c r="AN581" s="129"/>
      <c r="AO581" s="129"/>
      <c r="AP581" s="129"/>
      <c r="AQ581" s="129"/>
      <c r="AR581" s="129"/>
      <c r="AS581" s="129"/>
    </row>
    <row r="582" spans="1:45" ht="12.75" customHeight="1">
      <c r="A582" s="180"/>
      <c r="B582" s="180"/>
      <c r="C582" s="129"/>
      <c r="D582" s="129"/>
      <c r="E582" s="129"/>
      <c r="F582" s="129"/>
      <c r="G582" s="129"/>
      <c r="H582" s="129"/>
      <c r="I582" s="129"/>
      <c r="J582" s="129"/>
      <c r="K582" s="129"/>
      <c r="L582" s="129"/>
      <c r="M582" s="129"/>
      <c r="N582" s="129"/>
      <c r="O582" s="129"/>
      <c r="P582" s="129"/>
      <c r="Q582" s="129"/>
      <c r="R582" s="129"/>
      <c r="S582" s="129"/>
      <c r="T582" s="129"/>
      <c r="U582" s="129"/>
      <c r="V582" s="129"/>
      <c r="W582" s="129"/>
      <c r="X582" s="129"/>
      <c r="Y582" s="129"/>
      <c r="Z582" s="129"/>
      <c r="AA582" s="129"/>
      <c r="AB582" s="129"/>
      <c r="AC582" s="129"/>
      <c r="AD582" s="129"/>
      <c r="AE582" s="129"/>
      <c r="AF582" s="129"/>
      <c r="AG582" s="129"/>
      <c r="AH582" s="129"/>
      <c r="AI582" s="129"/>
      <c r="AJ582" s="129"/>
      <c r="AK582" s="129"/>
      <c r="AL582" s="129"/>
      <c r="AM582" s="129"/>
      <c r="AN582" s="129"/>
      <c r="AO582" s="129"/>
      <c r="AP582" s="129"/>
      <c r="AQ582" s="129"/>
      <c r="AR582" s="129"/>
      <c r="AS582" s="129"/>
    </row>
    <row r="583" spans="1:45" ht="12.75" customHeight="1">
      <c r="A583" s="180"/>
      <c r="B583" s="180"/>
      <c r="C583" s="129"/>
      <c r="D583" s="129"/>
      <c r="E583" s="129"/>
      <c r="F583" s="129"/>
      <c r="G583" s="129"/>
      <c r="H583" s="129"/>
      <c r="I583" s="129"/>
      <c r="J583" s="129"/>
      <c r="K583" s="129"/>
      <c r="L583" s="129"/>
      <c r="M583" s="129"/>
      <c r="N583" s="129"/>
      <c r="O583" s="129"/>
      <c r="P583" s="129"/>
      <c r="Q583" s="129"/>
      <c r="R583" s="129"/>
      <c r="S583" s="129"/>
      <c r="T583" s="129"/>
      <c r="U583" s="129"/>
      <c r="V583" s="129"/>
      <c r="W583" s="129"/>
      <c r="X583" s="129"/>
      <c r="Y583" s="129"/>
      <c r="Z583" s="129"/>
      <c r="AA583" s="129"/>
      <c r="AB583" s="129"/>
      <c r="AC583" s="129"/>
      <c r="AD583" s="129"/>
      <c r="AE583" s="129"/>
      <c r="AF583" s="129"/>
      <c r="AG583" s="129"/>
      <c r="AH583" s="129"/>
      <c r="AI583" s="129"/>
      <c r="AJ583" s="129"/>
      <c r="AK583" s="129"/>
      <c r="AL583" s="129"/>
      <c r="AM583" s="129"/>
      <c r="AN583" s="129"/>
      <c r="AO583" s="129"/>
      <c r="AP583" s="129"/>
      <c r="AQ583" s="129"/>
      <c r="AR583" s="129"/>
      <c r="AS583" s="129"/>
    </row>
    <row r="584" spans="1:45" ht="12.75" customHeight="1">
      <c r="A584" s="180"/>
      <c r="B584" s="180"/>
      <c r="C584" s="129"/>
      <c r="D584" s="129"/>
      <c r="E584" s="129"/>
      <c r="F584" s="129"/>
      <c r="G584" s="129"/>
      <c r="H584" s="129"/>
      <c r="I584" s="129"/>
      <c r="J584" s="129"/>
      <c r="K584" s="129"/>
      <c r="L584" s="129"/>
      <c r="M584" s="129"/>
      <c r="N584" s="129"/>
      <c r="O584" s="129"/>
      <c r="P584" s="129"/>
      <c r="Q584" s="129"/>
      <c r="R584" s="129"/>
      <c r="S584" s="129"/>
      <c r="T584" s="129"/>
      <c r="U584" s="129"/>
      <c r="V584" s="129"/>
      <c r="W584" s="129"/>
      <c r="X584" s="129"/>
      <c r="Y584" s="129"/>
      <c r="Z584" s="129"/>
      <c r="AA584" s="129"/>
      <c r="AB584" s="129"/>
      <c r="AC584" s="129"/>
      <c r="AD584" s="129"/>
      <c r="AE584" s="129"/>
      <c r="AF584" s="129"/>
      <c r="AG584" s="129"/>
      <c r="AH584" s="129"/>
      <c r="AI584" s="129"/>
      <c r="AJ584" s="129"/>
      <c r="AK584" s="129"/>
      <c r="AL584" s="129"/>
      <c r="AM584" s="129"/>
      <c r="AN584" s="129"/>
      <c r="AO584" s="129"/>
      <c r="AP584" s="129"/>
      <c r="AQ584" s="129"/>
      <c r="AR584" s="129"/>
      <c r="AS584" s="129"/>
    </row>
    <row r="585" spans="1:45" ht="12.75" customHeight="1">
      <c r="A585" s="180"/>
      <c r="B585" s="180"/>
      <c r="C585" s="129"/>
      <c r="D585" s="129"/>
      <c r="E585" s="129"/>
      <c r="F585" s="129"/>
      <c r="G585" s="129"/>
      <c r="H585" s="129"/>
      <c r="I585" s="129"/>
      <c r="J585" s="129"/>
      <c r="K585" s="129"/>
      <c r="L585" s="129"/>
      <c r="M585" s="129"/>
      <c r="N585" s="129"/>
      <c r="O585" s="129"/>
      <c r="P585" s="129"/>
      <c r="Q585" s="129"/>
      <c r="R585" s="129"/>
      <c r="S585" s="129"/>
      <c r="T585" s="129"/>
      <c r="U585" s="129"/>
      <c r="V585" s="129"/>
      <c r="W585" s="129"/>
      <c r="X585" s="129"/>
      <c r="Y585" s="129"/>
      <c r="Z585" s="129"/>
      <c r="AA585" s="129"/>
      <c r="AB585" s="129"/>
      <c r="AC585" s="129"/>
      <c r="AD585" s="129"/>
      <c r="AE585" s="129"/>
      <c r="AF585" s="129"/>
      <c r="AG585" s="129"/>
      <c r="AH585" s="129"/>
      <c r="AI585" s="129"/>
      <c r="AJ585" s="129"/>
      <c r="AK585" s="129"/>
      <c r="AL585" s="129"/>
      <c r="AM585" s="129"/>
      <c r="AN585" s="129"/>
      <c r="AO585" s="129"/>
      <c r="AP585" s="129"/>
      <c r="AQ585" s="129"/>
      <c r="AR585" s="129"/>
      <c r="AS585" s="129"/>
    </row>
    <row r="586" spans="1:45" ht="12.75" customHeight="1">
      <c r="A586" s="180"/>
      <c r="B586" s="180"/>
      <c r="C586" s="129"/>
      <c r="D586" s="129"/>
      <c r="E586" s="129"/>
      <c r="F586" s="129"/>
      <c r="G586" s="129"/>
      <c r="H586" s="129"/>
      <c r="I586" s="129"/>
      <c r="J586" s="129"/>
      <c r="K586" s="129"/>
      <c r="L586" s="129"/>
      <c r="M586" s="129"/>
      <c r="N586" s="129"/>
      <c r="O586" s="129"/>
      <c r="P586" s="129"/>
      <c r="Q586" s="129"/>
      <c r="R586" s="129"/>
      <c r="S586" s="129"/>
      <c r="T586" s="129"/>
      <c r="U586" s="129"/>
      <c r="V586" s="129"/>
      <c r="W586" s="129"/>
      <c r="X586" s="129"/>
      <c r="Y586" s="129"/>
      <c r="Z586" s="129"/>
      <c r="AA586" s="129"/>
      <c r="AB586" s="129"/>
      <c r="AC586" s="129"/>
      <c r="AD586" s="129"/>
      <c r="AE586" s="129"/>
      <c r="AF586" s="129"/>
      <c r="AG586" s="129"/>
      <c r="AH586" s="129"/>
      <c r="AI586" s="129"/>
      <c r="AJ586" s="129"/>
      <c r="AK586" s="129"/>
      <c r="AL586" s="129"/>
      <c r="AM586" s="129"/>
      <c r="AN586" s="129"/>
      <c r="AO586" s="129"/>
      <c r="AP586" s="129"/>
      <c r="AQ586" s="129"/>
      <c r="AR586" s="129"/>
      <c r="AS586" s="129"/>
    </row>
    <row r="587" spans="1:45" ht="12.75" customHeight="1">
      <c r="A587" s="180"/>
      <c r="B587" s="180"/>
      <c r="C587" s="129"/>
      <c r="D587" s="129"/>
      <c r="E587" s="129"/>
      <c r="F587" s="129"/>
      <c r="G587" s="129"/>
      <c r="H587" s="129"/>
      <c r="I587" s="129"/>
      <c r="J587" s="129"/>
      <c r="K587" s="129"/>
      <c r="L587" s="129"/>
      <c r="M587" s="129"/>
      <c r="N587" s="129"/>
      <c r="O587" s="129"/>
      <c r="P587" s="129"/>
      <c r="Q587" s="129"/>
      <c r="R587" s="129"/>
      <c r="S587" s="129"/>
      <c r="T587" s="129"/>
      <c r="U587" s="129"/>
      <c r="V587" s="129"/>
      <c r="W587" s="129"/>
      <c r="X587" s="129"/>
      <c r="Y587" s="129"/>
      <c r="Z587" s="129"/>
      <c r="AA587" s="129"/>
      <c r="AB587" s="129"/>
      <c r="AC587" s="129"/>
      <c r="AD587" s="129"/>
      <c r="AE587" s="129"/>
      <c r="AF587" s="129"/>
      <c r="AG587" s="129"/>
      <c r="AH587" s="129"/>
      <c r="AI587" s="129"/>
      <c r="AJ587" s="129"/>
      <c r="AK587" s="129"/>
      <c r="AL587" s="129"/>
      <c r="AM587" s="129"/>
      <c r="AN587" s="129"/>
      <c r="AO587" s="129"/>
      <c r="AP587" s="129"/>
      <c r="AQ587" s="129"/>
      <c r="AR587" s="129"/>
      <c r="AS587" s="129"/>
    </row>
    <row r="588" spans="1:45" ht="12.75" customHeight="1">
      <c r="A588" s="180"/>
      <c r="B588" s="180"/>
      <c r="C588" s="129"/>
      <c r="D588" s="129"/>
      <c r="E588" s="129"/>
      <c r="F588" s="129"/>
      <c r="G588" s="129"/>
      <c r="H588" s="129"/>
      <c r="I588" s="129"/>
      <c r="J588" s="129"/>
      <c r="K588" s="129"/>
      <c r="L588" s="129"/>
      <c r="M588" s="129"/>
      <c r="N588" s="129"/>
      <c r="O588" s="129"/>
      <c r="P588" s="129"/>
      <c r="Q588" s="129"/>
      <c r="R588" s="129"/>
      <c r="S588" s="129"/>
      <c r="T588" s="129"/>
      <c r="U588" s="129"/>
      <c r="V588" s="129"/>
      <c r="W588" s="129"/>
      <c r="X588" s="129"/>
      <c r="Y588" s="129"/>
      <c r="Z588" s="129"/>
      <c r="AA588" s="129"/>
      <c r="AB588" s="129"/>
      <c r="AC588" s="129"/>
      <c r="AD588" s="129"/>
      <c r="AE588" s="129"/>
      <c r="AF588" s="129"/>
      <c r="AG588" s="129"/>
      <c r="AH588" s="129"/>
      <c r="AI588" s="129"/>
      <c r="AJ588" s="129"/>
      <c r="AK588" s="129"/>
      <c r="AL588" s="129"/>
      <c r="AM588" s="129"/>
      <c r="AN588" s="129"/>
      <c r="AO588" s="129"/>
      <c r="AP588" s="129"/>
      <c r="AQ588" s="129"/>
      <c r="AR588" s="129"/>
      <c r="AS588" s="129"/>
    </row>
    <row r="589" spans="1:45" ht="12.75" customHeight="1">
      <c r="A589" s="180"/>
      <c r="B589" s="180"/>
      <c r="C589" s="129"/>
      <c r="D589" s="129"/>
      <c r="E589" s="129"/>
      <c r="F589" s="129"/>
      <c r="G589" s="129"/>
      <c r="H589" s="129"/>
      <c r="I589" s="129"/>
      <c r="J589" s="129"/>
      <c r="K589" s="129"/>
      <c r="L589" s="129"/>
      <c r="M589" s="129"/>
      <c r="N589" s="129"/>
      <c r="O589" s="129"/>
      <c r="P589" s="129"/>
      <c r="Q589" s="129"/>
      <c r="R589" s="129"/>
      <c r="S589" s="129"/>
      <c r="T589" s="129"/>
      <c r="U589" s="129"/>
      <c r="V589" s="129"/>
      <c r="W589" s="129"/>
      <c r="X589" s="129"/>
      <c r="Y589" s="129"/>
      <c r="Z589" s="129"/>
      <c r="AA589" s="129"/>
      <c r="AB589" s="129"/>
      <c r="AC589" s="129"/>
      <c r="AD589" s="129"/>
      <c r="AE589" s="129"/>
      <c r="AF589" s="129"/>
      <c r="AG589" s="129"/>
      <c r="AH589" s="129"/>
      <c r="AI589" s="129"/>
      <c r="AJ589" s="129"/>
      <c r="AK589" s="129"/>
      <c r="AL589" s="129"/>
      <c r="AM589" s="129"/>
      <c r="AN589" s="129"/>
      <c r="AO589" s="129"/>
      <c r="AP589" s="129"/>
      <c r="AQ589" s="129"/>
      <c r="AR589" s="129"/>
      <c r="AS589" s="129"/>
    </row>
    <row r="590" spans="1:45" ht="12.75" customHeight="1">
      <c r="A590" s="180"/>
      <c r="B590" s="180"/>
      <c r="C590" s="129"/>
      <c r="D590" s="129"/>
      <c r="E590" s="129"/>
      <c r="F590" s="129"/>
      <c r="G590" s="129"/>
      <c r="H590" s="129"/>
      <c r="I590" s="129"/>
      <c r="J590" s="129"/>
      <c r="K590" s="129"/>
      <c r="L590" s="129"/>
      <c r="M590" s="129"/>
      <c r="N590" s="129"/>
      <c r="O590" s="129"/>
      <c r="P590" s="129"/>
      <c r="Q590" s="129"/>
      <c r="R590" s="129"/>
      <c r="S590" s="129"/>
      <c r="T590" s="129"/>
      <c r="U590" s="129"/>
      <c r="V590" s="129"/>
      <c r="W590" s="129"/>
      <c r="X590" s="129"/>
      <c r="Y590" s="129"/>
      <c r="Z590" s="129"/>
      <c r="AA590" s="129"/>
      <c r="AB590" s="129"/>
      <c r="AC590" s="129"/>
      <c r="AD590" s="129"/>
      <c r="AE590" s="129"/>
      <c r="AF590" s="129"/>
      <c r="AG590" s="129"/>
      <c r="AH590" s="129"/>
      <c r="AI590" s="129"/>
      <c r="AJ590" s="129"/>
      <c r="AK590" s="129"/>
      <c r="AL590" s="129"/>
      <c r="AM590" s="129"/>
      <c r="AN590" s="129"/>
      <c r="AO590" s="129"/>
      <c r="AP590" s="129"/>
      <c r="AQ590" s="129"/>
      <c r="AR590" s="129"/>
      <c r="AS590" s="129"/>
    </row>
    <row r="591" spans="1:45" ht="12.75" customHeight="1">
      <c r="A591" s="180"/>
      <c r="B591" s="180"/>
      <c r="C591" s="129"/>
      <c r="D591" s="129"/>
      <c r="E591" s="129"/>
      <c r="F591" s="129"/>
      <c r="G591" s="129"/>
      <c r="H591" s="129"/>
      <c r="I591" s="129"/>
      <c r="J591" s="129"/>
      <c r="K591" s="129"/>
      <c r="L591" s="129"/>
      <c r="M591" s="129"/>
      <c r="N591" s="129"/>
      <c r="O591" s="129"/>
      <c r="P591" s="129"/>
      <c r="Q591" s="129"/>
      <c r="R591" s="129"/>
      <c r="S591" s="129"/>
      <c r="T591" s="129"/>
      <c r="U591" s="129"/>
      <c r="V591" s="129"/>
      <c r="W591" s="129"/>
      <c r="X591" s="129"/>
      <c r="Y591" s="129"/>
      <c r="Z591" s="129"/>
      <c r="AA591" s="129"/>
      <c r="AB591" s="129"/>
      <c r="AC591" s="129"/>
      <c r="AD591" s="129"/>
      <c r="AE591" s="129"/>
      <c r="AF591" s="129"/>
      <c r="AG591" s="129"/>
      <c r="AH591" s="129"/>
      <c r="AI591" s="129"/>
      <c r="AJ591" s="129"/>
      <c r="AK591" s="129"/>
      <c r="AL591" s="129"/>
      <c r="AM591" s="129"/>
      <c r="AN591" s="129"/>
      <c r="AO591" s="129"/>
      <c r="AP591" s="129"/>
      <c r="AQ591" s="129"/>
      <c r="AR591" s="129"/>
      <c r="AS591" s="129"/>
    </row>
    <row r="592" spans="1:45" ht="12.75" customHeight="1">
      <c r="A592" s="180"/>
      <c r="B592" s="180"/>
      <c r="C592" s="129"/>
      <c r="D592" s="129"/>
      <c r="E592" s="129"/>
      <c r="F592" s="129"/>
      <c r="G592" s="129"/>
      <c r="H592" s="129"/>
      <c r="I592" s="129"/>
      <c r="J592" s="129"/>
      <c r="K592" s="129"/>
      <c r="L592" s="129"/>
      <c r="M592" s="129"/>
      <c r="N592" s="129"/>
      <c r="O592" s="129"/>
      <c r="P592" s="129"/>
      <c r="Q592" s="129"/>
      <c r="R592" s="129"/>
      <c r="S592" s="129"/>
      <c r="T592" s="129"/>
      <c r="U592" s="129"/>
      <c r="V592" s="129"/>
      <c r="W592" s="129"/>
      <c r="X592" s="129"/>
      <c r="Y592" s="129"/>
      <c r="Z592" s="129"/>
      <c r="AA592" s="129"/>
      <c r="AB592" s="129"/>
      <c r="AC592" s="129"/>
      <c r="AD592" s="129"/>
      <c r="AE592" s="129"/>
      <c r="AF592" s="129"/>
      <c r="AG592" s="129"/>
      <c r="AH592" s="129"/>
      <c r="AI592" s="129"/>
      <c r="AJ592" s="129"/>
      <c r="AK592" s="129"/>
      <c r="AL592" s="129"/>
      <c r="AM592" s="129"/>
      <c r="AN592" s="129"/>
      <c r="AO592" s="129"/>
      <c r="AP592" s="129"/>
      <c r="AQ592" s="129"/>
      <c r="AR592" s="129"/>
      <c r="AS592" s="129"/>
    </row>
    <row r="593" spans="1:45" ht="12.75" customHeight="1">
      <c r="A593" s="180"/>
      <c r="B593" s="180"/>
      <c r="C593" s="129"/>
      <c r="D593" s="129"/>
      <c r="E593" s="129"/>
      <c r="F593" s="129"/>
      <c r="G593" s="129"/>
      <c r="H593" s="129"/>
      <c r="I593" s="129"/>
      <c r="J593" s="129"/>
      <c r="K593" s="129"/>
      <c r="L593" s="129"/>
      <c r="M593" s="129"/>
      <c r="N593" s="129"/>
      <c r="O593" s="129"/>
      <c r="P593" s="129"/>
      <c r="Q593" s="129"/>
      <c r="R593" s="129"/>
      <c r="S593" s="129"/>
      <c r="T593" s="129"/>
      <c r="U593" s="129"/>
      <c r="V593" s="129"/>
      <c r="W593" s="129"/>
      <c r="X593" s="129"/>
      <c r="Y593" s="129"/>
      <c r="Z593" s="129"/>
      <c r="AA593" s="129"/>
      <c r="AB593" s="129"/>
      <c r="AC593" s="129"/>
      <c r="AD593" s="129"/>
      <c r="AE593" s="129"/>
      <c r="AF593" s="129"/>
      <c r="AG593" s="129"/>
      <c r="AH593" s="129"/>
      <c r="AI593" s="129"/>
      <c r="AJ593" s="129"/>
      <c r="AK593" s="129"/>
      <c r="AL593" s="129"/>
      <c r="AM593" s="129"/>
      <c r="AN593" s="129"/>
      <c r="AO593" s="129"/>
      <c r="AP593" s="129"/>
      <c r="AQ593" s="129"/>
      <c r="AR593" s="129"/>
      <c r="AS593" s="129"/>
    </row>
    <row r="594" spans="1:45" ht="12.75" customHeight="1">
      <c r="A594" s="180"/>
      <c r="B594" s="180"/>
      <c r="C594" s="129"/>
      <c r="D594" s="129"/>
      <c r="E594" s="129"/>
      <c r="F594" s="129"/>
      <c r="G594" s="129"/>
      <c r="H594" s="129"/>
      <c r="I594" s="129"/>
      <c r="J594" s="129"/>
      <c r="K594" s="129"/>
      <c r="L594" s="129"/>
      <c r="M594" s="129"/>
      <c r="N594" s="129"/>
      <c r="O594" s="129"/>
      <c r="P594" s="129"/>
      <c r="Q594" s="129"/>
      <c r="R594" s="129"/>
      <c r="S594" s="129"/>
      <c r="T594" s="129"/>
      <c r="U594" s="129"/>
      <c r="V594" s="129"/>
      <c r="W594" s="129"/>
      <c r="X594" s="129"/>
      <c r="Y594" s="129"/>
      <c r="Z594" s="129"/>
      <c r="AA594" s="129"/>
      <c r="AB594" s="129"/>
      <c r="AC594" s="129"/>
      <c r="AD594" s="129"/>
      <c r="AE594" s="129"/>
      <c r="AF594" s="129"/>
      <c r="AG594" s="129"/>
      <c r="AH594" s="129"/>
      <c r="AI594" s="129"/>
      <c r="AJ594" s="129"/>
      <c r="AK594" s="129"/>
      <c r="AL594" s="129"/>
      <c r="AM594" s="129"/>
      <c r="AN594" s="129"/>
      <c r="AO594" s="129"/>
      <c r="AP594" s="129"/>
      <c r="AQ594" s="129"/>
      <c r="AR594" s="129"/>
      <c r="AS594" s="129"/>
    </row>
    <row r="595" spans="1:45" ht="12.75" customHeight="1">
      <c r="A595" s="180"/>
      <c r="B595" s="180"/>
      <c r="C595" s="129"/>
      <c r="D595" s="129"/>
      <c r="E595" s="129"/>
      <c r="F595" s="129"/>
      <c r="G595" s="129"/>
      <c r="H595" s="129"/>
      <c r="I595" s="129"/>
      <c r="J595" s="129"/>
      <c r="K595" s="129"/>
      <c r="L595" s="129"/>
      <c r="M595" s="129"/>
      <c r="N595" s="129"/>
      <c r="O595" s="129"/>
      <c r="P595" s="129"/>
      <c r="Q595" s="129"/>
      <c r="R595" s="129"/>
      <c r="S595" s="129"/>
      <c r="T595" s="129"/>
      <c r="U595" s="129"/>
      <c r="V595" s="129"/>
      <c r="W595" s="129"/>
      <c r="X595" s="129"/>
      <c r="Y595" s="129"/>
      <c r="Z595" s="129"/>
      <c r="AA595" s="129"/>
      <c r="AB595" s="129"/>
      <c r="AC595" s="129"/>
      <c r="AD595" s="129"/>
      <c r="AE595" s="129"/>
      <c r="AF595" s="129"/>
      <c r="AG595" s="129"/>
      <c r="AH595" s="129"/>
      <c r="AI595" s="129"/>
      <c r="AJ595" s="129"/>
      <c r="AK595" s="129"/>
      <c r="AL595" s="129"/>
      <c r="AM595" s="129"/>
      <c r="AN595" s="129"/>
      <c r="AO595" s="129"/>
      <c r="AP595" s="129"/>
      <c r="AQ595" s="129"/>
      <c r="AR595" s="129"/>
      <c r="AS595" s="129"/>
    </row>
    <row r="596" spans="1:45" ht="12.75" customHeight="1">
      <c r="A596" s="180"/>
      <c r="B596" s="180"/>
      <c r="C596" s="129"/>
      <c r="D596" s="129"/>
      <c r="E596" s="129"/>
      <c r="F596" s="129"/>
      <c r="G596" s="129"/>
      <c r="H596" s="129"/>
      <c r="I596" s="129"/>
      <c r="J596" s="129"/>
      <c r="K596" s="129"/>
      <c r="L596" s="129"/>
      <c r="M596" s="129"/>
      <c r="N596" s="129"/>
      <c r="O596" s="129"/>
      <c r="P596" s="129"/>
      <c r="Q596" s="129"/>
      <c r="R596" s="129"/>
      <c r="S596" s="129"/>
      <c r="T596" s="129"/>
      <c r="U596" s="129"/>
      <c r="V596" s="129"/>
      <c r="W596" s="129"/>
      <c r="X596" s="129"/>
      <c r="Y596" s="129"/>
      <c r="Z596" s="129"/>
      <c r="AA596" s="129"/>
      <c r="AB596" s="129"/>
      <c r="AC596" s="129"/>
      <c r="AD596" s="129"/>
      <c r="AE596" s="129"/>
      <c r="AF596" s="129"/>
      <c r="AG596" s="129"/>
      <c r="AH596" s="129"/>
      <c r="AI596" s="129"/>
      <c r="AJ596" s="129"/>
      <c r="AK596" s="129"/>
      <c r="AL596" s="129"/>
      <c r="AM596" s="129"/>
      <c r="AN596" s="129"/>
      <c r="AO596" s="129"/>
      <c r="AP596" s="129"/>
      <c r="AQ596" s="129"/>
      <c r="AR596" s="129"/>
      <c r="AS596" s="129"/>
    </row>
    <row r="597" spans="1:45" ht="12.75" customHeight="1">
      <c r="A597" s="180"/>
      <c r="B597" s="180"/>
      <c r="C597" s="129"/>
      <c r="D597" s="129"/>
      <c r="E597" s="129"/>
      <c r="F597" s="129"/>
      <c r="G597" s="129"/>
      <c r="H597" s="129"/>
      <c r="I597" s="129"/>
      <c r="J597" s="129"/>
      <c r="K597" s="129"/>
      <c r="L597" s="129"/>
      <c r="M597" s="129"/>
      <c r="N597" s="129"/>
      <c r="O597" s="129"/>
      <c r="P597" s="129"/>
      <c r="Q597" s="129"/>
      <c r="R597" s="129"/>
      <c r="S597" s="129"/>
      <c r="T597" s="129"/>
      <c r="U597" s="129"/>
      <c r="V597" s="129"/>
      <c r="W597" s="129"/>
      <c r="X597" s="129"/>
      <c r="Y597" s="129"/>
      <c r="Z597" s="129"/>
      <c r="AA597" s="129"/>
      <c r="AB597" s="129"/>
      <c r="AC597" s="129"/>
      <c r="AD597" s="129"/>
      <c r="AE597" s="129"/>
      <c r="AF597" s="129"/>
      <c r="AG597" s="129"/>
      <c r="AH597" s="129"/>
      <c r="AI597" s="129"/>
      <c r="AJ597" s="129"/>
      <c r="AK597" s="129"/>
      <c r="AL597" s="129"/>
      <c r="AM597" s="129"/>
      <c r="AN597" s="129"/>
      <c r="AO597" s="129"/>
      <c r="AP597" s="129"/>
      <c r="AQ597" s="129"/>
      <c r="AR597" s="129"/>
      <c r="AS597" s="129"/>
    </row>
    <row r="598" spans="1:45" ht="12.75" customHeight="1">
      <c r="A598" s="180"/>
      <c r="B598" s="180"/>
      <c r="C598" s="129"/>
      <c r="D598" s="129"/>
      <c r="E598" s="129"/>
      <c r="F598" s="129"/>
      <c r="G598" s="129"/>
      <c r="H598" s="129"/>
      <c r="I598" s="129"/>
      <c r="J598" s="129"/>
      <c r="K598" s="129"/>
      <c r="L598" s="129"/>
      <c r="M598" s="129"/>
      <c r="N598" s="129"/>
      <c r="O598" s="129"/>
      <c r="P598" s="129"/>
      <c r="Q598" s="129"/>
      <c r="R598" s="129"/>
      <c r="S598" s="129"/>
      <c r="T598" s="129"/>
      <c r="U598" s="129"/>
      <c r="V598" s="129"/>
      <c r="W598" s="129"/>
      <c r="X598" s="129"/>
      <c r="Y598" s="129"/>
      <c r="Z598" s="129"/>
      <c r="AA598" s="129"/>
      <c r="AB598" s="129"/>
      <c r="AC598" s="129"/>
      <c r="AD598" s="129"/>
      <c r="AE598" s="129"/>
      <c r="AF598" s="129"/>
      <c r="AG598" s="129"/>
      <c r="AH598" s="129"/>
      <c r="AI598" s="129"/>
      <c r="AJ598" s="129"/>
      <c r="AK598" s="129"/>
      <c r="AL598" s="129"/>
      <c r="AM598" s="129"/>
      <c r="AN598" s="129"/>
      <c r="AO598" s="129"/>
      <c r="AP598" s="129"/>
      <c r="AQ598" s="129"/>
      <c r="AR598" s="129"/>
      <c r="AS598" s="129"/>
    </row>
    <row r="599" spans="1:45" ht="12.75" customHeight="1">
      <c r="A599" s="180"/>
      <c r="B599" s="180"/>
      <c r="C599" s="129"/>
      <c r="D599" s="129"/>
      <c r="E599" s="129"/>
      <c r="F599" s="129"/>
      <c r="G599" s="129"/>
      <c r="H599" s="129"/>
      <c r="I599" s="129"/>
      <c r="J599" s="129"/>
      <c r="K599" s="129"/>
      <c r="L599" s="129"/>
      <c r="M599" s="129"/>
      <c r="N599" s="129"/>
      <c r="O599" s="129"/>
      <c r="P599" s="129"/>
      <c r="Q599" s="129"/>
      <c r="R599" s="129"/>
      <c r="S599" s="129"/>
      <c r="T599" s="129"/>
      <c r="U599" s="129"/>
      <c r="V599" s="129"/>
      <c r="W599" s="129"/>
      <c r="X599" s="129"/>
      <c r="Y599" s="129"/>
      <c r="Z599" s="129"/>
      <c r="AA599" s="129"/>
      <c r="AB599" s="129"/>
      <c r="AC599" s="129"/>
      <c r="AD599" s="129"/>
      <c r="AE599" s="129"/>
      <c r="AF599" s="129"/>
      <c r="AG599" s="129"/>
      <c r="AH599" s="129"/>
      <c r="AI599" s="129"/>
      <c r="AJ599" s="129"/>
      <c r="AK599" s="129"/>
      <c r="AL599" s="129"/>
      <c r="AM599" s="129"/>
      <c r="AN599" s="129"/>
      <c r="AO599" s="129"/>
      <c r="AP599" s="129"/>
      <c r="AQ599" s="129"/>
      <c r="AR599" s="129"/>
      <c r="AS599" s="129"/>
    </row>
    <row r="600" spans="1:45" ht="12.75" customHeight="1">
      <c r="A600" s="180"/>
      <c r="B600" s="180"/>
      <c r="C600" s="129"/>
      <c r="D600" s="129"/>
      <c r="E600" s="129"/>
      <c r="F600" s="129"/>
      <c r="G600" s="129"/>
      <c r="H600" s="129"/>
      <c r="I600" s="129"/>
      <c r="J600" s="129"/>
      <c r="K600" s="129"/>
      <c r="L600" s="129"/>
      <c r="M600" s="129"/>
      <c r="N600" s="129"/>
      <c r="O600" s="129"/>
      <c r="P600" s="129"/>
      <c r="Q600" s="129"/>
      <c r="R600" s="129"/>
      <c r="S600" s="129"/>
      <c r="T600" s="129"/>
      <c r="U600" s="129"/>
      <c r="V600" s="129"/>
      <c r="W600" s="129"/>
      <c r="X600" s="129"/>
      <c r="Y600" s="129"/>
      <c r="Z600" s="129"/>
      <c r="AA600" s="129"/>
      <c r="AB600" s="129"/>
      <c r="AC600" s="129"/>
      <c r="AD600" s="129"/>
      <c r="AE600" s="129"/>
      <c r="AF600" s="129"/>
      <c r="AG600" s="129"/>
      <c r="AH600" s="129"/>
      <c r="AI600" s="129"/>
      <c r="AJ600" s="129"/>
      <c r="AK600" s="129"/>
      <c r="AL600" s="129"/>
      <c r="AM600" s="129"/>
      <c r="AN600" s="129"/>
      <c r="AO600" s="129"/>
      <c r="AP600" s="129"/>
      <c r="AQ600" s="129"/>
      <c r="AR600" s="129"/>
      <c r="AS600" s="129"/>
    </row>
    <row r="601" spans="1:45" ht="12.75" customHeight="1">
      <c r="A601" s="180"/>
      <c r="B601" s="180"/>
      <c r="C601" s="129"/>
      <c r="D601" s="129"/>
      <c r="E601" s="129"/>
      <c r="F601" s="129"/>
      <c r="G601" s="129"/>
      <c r="H601" s="129"/>
      <c r="I601" s="129"/>
      <c r="J601" s="129"/>
      <c r="K601" s="129"/>
      <c r="L601" s="129"/>
      <c r="M601" s="129"/>
      <c r="N601" s="129"/>
      <c r="O601" s="129"/>
      <c r="P601" s="129"/>
      <c r="Q601" s="129"/>
      <c r="R601" s="129"/>
      <c r="S601" s="129"/>
      <c r="T601" s="129"/>
      <c r="U601" s="129"/>
      <c r="V601" s="129"/>
      <c r="W601" s="129"/>
      <c r="X601" s="129"/>
      <c r="Y601" s="129"/>
      <c r="Z601" s="129"/>
      <c r="AA601" s="129"/>
      <c r="AB601" s="129"/>
      <c r="AC601" s="129"/>
      <c r="AD601" s="129"/>
      <c r="AE601" s="129"/>
      <c r="AF601" s="129"/>
      <c r="AG601" s="129"/>
      <c r="AH601" s="129"/>
      <c r="AI601" s="129"/>
      <c r="AJ601" s="129"/>
      <c r="AK601" s="129"/>
      <c r="AL601" s="129"/>
      <c r="AM601" s="129"/>
      <c r="AN601" s="129"/>
      <c r="AO601" s="129"/>
      <c r="AP601" s="129"/>
      <c r="AQ601" s="129"/>
      <c r="AR601" s="129"/>
      <c r="AS601" s="129"/>
    </row>
    <row r="602" spans="1:45" ht="12.75" customHeight="1">
      <c r="A602" s="180"/>
      <c r="B602" s="180"/>
      <c r="C602" s="129"/>
      <c r="D602" s="129"/>
      <c r="E602" s="129"/>
      <c r="F602" s="129"/>
      <c r="G602" s="129"/>
      <c r="H602" s="129"/>
      <c r="I602" s="129"/>
      <c r="J602" s="129"/>
      <c r="K602" s="129"/>
      <c r="L602" s="129"/>
      <c r="M602" s="129"/>
      <c r="N602" s="129"/>
      <c r="O602" s="129"/>
      <c r="P602" s="129"/>
      <c r="Q602" s="129"/>
      <c r="R602" s="129"/>
      <c r="S602" s="129"/>
      <c r="T602" s="129"/>
      <c r="U602" s="129"/>
      <c r="V602" s="129"/>
      <c r="W602" s="129"/>
      <c r="X602" s="129"/>
      <c r="Y602" s="129"/>
      <c r="Z602" s="129"/>
      <c r="AA602" s="129"/>
      <c r="AB602" s="129"/>
      <c r="AC602" s="129"/>
      <c r="AD602" s="129"/>
      <c r="AE602" s="129"/>
      <c r="AF602" s="129"/>
      <c r="AG602" s="129"/>
      <c r="AH602" s="129"/>
      <c r="AI602" s="129"/>
      <c r="AJ602" s="129"/>
      <c r="AK602" s="129"/>
      <c r="AL602" s="129"/>
      <c r="AM602" s="129"/>
      <c r="AN602" s="129"/>
      <c r="AO602" s="129"/>
      <c r="AP602" s="129"/>
      <c r="AQ602" s="129"/>
      <c r="AR602" s="129"/>
      <c r="AS602" s="129"/>
    </row>
    <row r="603" spans="1:45" ht="12.75" customHeight="1">
      <c r="A603" s="180"/>
      <c r="B603" s="180"/>
      <c r="C603" s="129"/>
      <c r="D603" s="129"/>
      <c r="E603" s="129"/>
      <c r="F603" s="129"/>
      <c r="G603" s="129"/>
      <c r="H603" s="129"/>
      <c r="I603" s="129"/>
      <c r="J603" s="129"/>
      <c r="K603" s="129"/>
      <c r="L603" s="129"/>
      <c r="M603" s="129"/>
      <c r="N603" s="129"/>
      <c r="O603" s="129"/>
      <c r="P603" s="129"/>
      <c r="Q603" s="129"/>
      <c r="R603" s="129"/>
      <c r="S603" s="129"/>
      <c r="T603" s="129"/>
      <c r="U603" s="129"/>
      <c r="V603" s="129"/>
      <c r="W603" s="129"/>
      <c r="X603" s="129"/>
      <c r="Y603" s="129"/>
      <c r="Z603" s="129"/>
      <c r="AA603" s="129"/>
      <c r="AB603" s="129"/>
      <c r="AC603" s="129"/>
      <c r="AD603" s="129"/>
      <c r="AE603" s="129"/>
      <c r="AF603" s="129"/>
      <c r="AG603" s="129"/>
      <c r="AH603" s="129"/>
      <c r="AI603" s="129"/>
      <c r="AJ603" s="129"/>
      <c r="AK603" s="129"/>
      <c r="AL603" s="129"/>
      <c r="AM603" s="129"/>
      <c r="AN603" s="129"/>
      <c r="AO603" s="129"/>
      <c r="AP603" s="129"/>
      <c r="AQ603" s="129"/>
      <c r="AR603" s="129"/>
      <c r="AS603" s="129"/>
    </row>
    <row r="604" spans="1:45" ht="12.75" customHeight="1">
      <c r="A604" s="180"/>
      <c r="B604" s="180"/>
      <c r="C604" s="129"/>
      <c r="D604" s="129"/>
      <c r="E604" s="129"/>
      <c r="F604" s="129"/>
      <c r="G604" s="129"/>
      <c r="H604" s="129"/>
      <c r="I604" s="129"/>
      <c r="J604" s="129"/>
      <c r="K604" s="129"/>
      <c r="L604" s="129"/>
      <c r="M604" s="129"/>
      <c r="N604" s="129"/>
      <c r="O604" s="129"/>
      <c r="P604" s="129"/>
      <c r="Q604" s="129"/>
      <c r="R604" s="129"/>
      <c r="S604" s="129"/>
      <c r="T604" s="129"/>
      <c r="U604" s="129"/>
      <c r="V604" s="129"/>
      <c r="W604" s="129"/>
      <c r="X604" s="129"/>
      <c r="Y604" s="129"/>
      <c r="Z604" s="129"/>
      <c r="AA604" s="129"/>
      <c r="AB604" s="129"/>
      <c r="AC604" s="129"/>
      <c r="AD604" s="129"/>
      <c r="AE604" s="129"/>
      <c r="AF604" s="129"/>
      <c r="AG604" s="129"/>
      <c r="AH604" s="129"/>
      <c r="AI604" s="129"/>
      <c r="AJ604" s="129"/>
      <c r="AK604" s="129"/>
      <c r="AL604" s="129"/>
      <c r="AM604" s="129"/>
      <c r="AN604" s="129"/>
      <c r="AO604" s="129"/>
      <c r="AP604" s="129"/>
      <c r="AQ604" s="129"/>
      <c r="AR604" s="129"/>
      <c r="AS604" s="129"/>
    </row>
    <row r="605" spans="1:45" ht="12.75" customHeight="1">
      <c r="A605" s="180"/>
      <c r="B605" s="180"/>
      <c r="C605" s="129"/>
      <c r="D605" s="129"/>
      <c r="E605" s="129"/>
      <c r="F605" s="129"/>
      <c r="G605" s="129"/>
      <c r="H605" s="129"/>
      <c r="I605" s="129"/>
      <c r="J605" s="129"/>
      <c r="K605" s="129"/>
      <c r="L605" s="129"/>
      <c r="M605" s="129"/>
      <c r="N605" s="129"/>
      <c r="O605" s="129"/>
      <c r="P605" s="129"/>
      <c r="Q605" s="129"/>
      <c r="R605" s="129"/>
      <c r="S605" s="129"/>
      <c r="T605" s="129"/>
      <c r="U605" s="129"/>
      <c r="V605" s="129"/>
      <c r="W605" s="129"/>
      <c r="X605" s="129"/>
      <c r="Y605" s="129"/>
      <c r="Z605" s="129"/>
      <c r="AA605" s="129"/>
      <c r="AB605" s="129"/>
      <c r="AC605" s="129"/>
      <c r="AD605" s="129"/>
      <c r="AE605" s="129"/>
      <c r="AF605" s="129"/>
      <c r="AG605" s="129"/>
      <c r="AH605" s="129"/>
      <c r="AI605" s="129"/>
      <c r="AJ605" s="129"/>
      <c r="AK605" s="129"/>
      <c r="AL605" s="129"/>
      <c r="AM605" s="129"/>
      <c r="AN605" s="129"/>
      <c r="AO605" s="129"/>
      <c r="AP605" s="129"/>
      <c r="AQ605" s="129"/>
      <c r="AR605" s="129"/>
      <c r="AS605" s="129"/>
    </row>
    <row r="606" spans="1:45" ht="12.75" customHeight="1">
      <c r="A606" s="180"/>
      <c r="B606" s="180"/>
      <c r="C606" s="129"/>
      <c r="D606" s="129"/>
      <c r="E606" s="129"/>
      <c r="F606" s="129"/>
      <c r="G606" s="129"/>
      <c r="H606" s="129"/>
      <c r="I606" s="129"/>
      <c r="J606" s="129"/>
      <c r="K606" s="129"/>
      <c r="L606" s="129"/>
      <c r="M606" s="129"/>
      <c r="N606" s="129"/>
      <c r="O606" s="129"/>
      <c r="P606" s="129"/>
      <c r="Q606" s="129"/>
      <c r="R606" s="129"/>
      <c r="S606" s="129"/>
      <c r="T606" s="129"/>
      <c r="U606" s="129"/>
      <c r="V606" s="129"/>
      <c r="W606" s="129"/>
      <c r="X606" s="129"/>
      <c r="Y606" s="129"/>
      <c r="Z606" s="129"/>
      <c r="AA606" s="129"/>
      <c r="AB606" s="129"/>
      <c r="AC606" s="129"/>
      <c r="AD606" s="129"/>
      <c r="AE606" s="129"/>
      <c r="AF606" s="129"/>
      <c r="AG606" s="129"/>
      <c r="AH606" s="129"/>
      <c r="AI606" s="129"/>
      <c r="AJ606" s="129"/>
      <c r="AK606" s="129"/>
      <c r="AL606" s="129"/>
      <c r="AM606" s="129"/>
      <c r="AN606" s="129"/>
      <c r="AO606" s="129"/>
      <c r="AP606" s="129"/>
      <c r="AQ606" s="129"/>
      <c r="AR606" s="129"/>
      <c r="AS606" s="129"/>
    </row>
    <row r="607" spans="1:45" ht="12.75" customHeight="1">
      <c r="A607" s="180"/>
      <c r="B607" s="180"/>
      <c r="C607" s="129"/>
      <c r="D607" s="129"/>
      <c r="E607" s="129"/>
      <c r="F607" s="129"/>
      <c r="G607" s="129"/>
      <c r="H607" s="129"/>
      <c r="I607" s="129"/>
      <c r="J607" s="129"/>
      <c r="K607" s="129"/>
      <c r="L607" s="129"/>
      <c r="M607" s="129"/>
      <c r="N607" s="129"/>
      <c r="O607" s="129"/>
      <c r="P607" s="129"/>
      <c r="Q607" s="129"/>
      <c r="R607" s="129"/>
      <c r="S607" s="129"/>
      <c r="T607" s="129"/>
      <c r="U607" s="129"/>
      <c r="V607" s="129"/>
      <c r="W607" s="129"/>
      <c r="X607" s="129"/>
      <c r="Y607" s="129"/>
      <c r="Z607" s="129"/>
      <c r="AA607" s="129"/>
      <c r="AB607" s="129"/>
      <c r="AC607" s="129"/>
      <c r="AD607" s="129"/>
      <c r="AE607" s="129"/>
      <c r="AF607" s="129"/>
      <c r="AG607" s="129"/>
      <c r="AH607" s="129"/>
      <c r="AI607" s="129"/>
      <c r="AJ607" s="129"/>
      <c r="AK607" s="129"/>
      <c r="AL607" s="129"/>
      <c r="AM607" s="129"/>
      <c r="AN607" s="129"/>
      <c r="AO607" s="129"/>
      <c r="AP607" s="129"/>
      <c r="AQ607" s="129"/>
      <c r="AR607" s="129"/>
      <c r="AS607" s="129"/>
    </row>
    <row r="608" spans="1:45" ht="12.75" customHeight="1">
      <c r="A608" s="180"/>
      <c r="B608" s="180"/>
      <c r="C608" s="129"/>
      <c r="D608" s="129"/>
      <c r="E608" s="129"/>
      <c r="F608" s="129"/>
      <c r="G608" s="129"/>
      <c r="H608" s="129"/>
      <c r="I608" s="129"/>
      <c r="J608" s="129"/>
      <c r="K608" s="129"/>
      <c r="L608" s="129"/>
      <c r="M608" s="129"/>
      <c r="N608" s="129"/>
      <c r="O608" s="129"/>
      <c r="P608" s="129"/>
      <c r="Q608" s="129"/>
      <c r="R608" s="129"/>
      <c r="S608" s="129"/>
      <c r="T608" s="129"/>
      <c r="U608" s="129"/>
      <c r="V608" s="129"/>
      <c r="W608" s="129"/>
      <c r="X608" s="129"/>
      <c r="Y608" s="129"/>
      <c r="Z608" s="129"/>
      <c r="AA608" s="129"/>
      <c r="AB608" s="129"/>
      <c r="AC608" s="129"/>
      <c r="AD608" s="129"/>
      <c r="AE608" s="129"/>
      <c r="AF608" s="129"/>
      <c r="AG608" s="129"/>
      <c r="AH608" s="129"/>
      <c r="AI608" s="129"/>
      <c r="AJ608" s="129"/>
      <c r="AK608" s="129"/>
      <c r="AL608" s="129"/>
      <c r="AM608" s="129"/>
      <c r="AN608" s="129"/>
      <c r="AO608" s="129"/>
      <c r="AP608" s="129"/>
      <c r="AQ608" s="129"/>
      <c r="AR608" s="129"/>
      <c r="AS608" s="129"/>
    </row>
    <row r="609" spans="1:45" ht="12.75" customHeight="1">
      <c r="A609" s="180"/>
      <c r="B609" s="180"/>
      <c r="C609" s="129"/>
      <c r="D609" s="129"/>
      <c r="E609" s="129"/>
      <c r="F609" s="129"/>
      <c r="G609" s="129"/>
      <c r="H609" s="129"/>
      <c r="I609" s="129"/>
      <c r="J609" s="129"/>
      <c r="K609" s="129"/>
      <c r="L609" s="129"/>
      <c r="M609" s="129"/>
      <c r="N609" s="129"/>
      <c r="O609" s="129"/>
      <c r="P609" s="129"/>
      <c r="Q609" s="129"/>
      <c r="R609" s="129"/>
      <c r="S609" s="129"/>
      <c r="T609" s="129"/>
      <c r="U609" s="129"/>
      <c r="V609" s="129"/>
      <c r="W609" s="129"/>
      <c r="X609" s="129"/>
      <c r="Y609" s="129"/>
      <c r="Z609" s="129"/>
      <c r="AA609" s="129"/>
      <c r="AB609" s="129"/>
      <c r="AC609" s="129"/>
      <c r="AD609" s="129"/>
      <c r="AE609" s="129"/>
      <c r="AF609" s="129"/>
      <c r="AG609" s="129"/>
      <c r="AH609" s="129"/>
      <c r="AI609" s="129"/>
      <c r="AJ609" s="129"/>
      <c r="AK609" s="129"/>
      <c r="AL609" s="129"/>
      <c r="AM609" s="129"/>
      <c r="AN609" s="129"/>
      <c r="AO609" s="129"/>
      <c r="AP609" s="129"/>
      <c r="AQ609" s="129"/>
      <c r="AR609" s="129"/>
      <c r="AS609" s="129"/>
    </row>
    <row r="610" spans="1:45" ht="12.75" customHeight="1">
      <c r="A610" s="180"/>
      <c r="B610" s="180"/>
      <c r="C610" s="129"/>
      <c r="D610" s="129"/>
      <c r="E610" s="129"/>
      <c r="F610" s="129"/>
      <c r="G610" s="129"/>
      <c r="H610" s="129"/>
      <c r="I610" s="129"/>
      <c r="J610" s="129"/>
      <c r="K610" s="129"/>
      <c r="L610" s="129"/>
      <c r="M610" s="129"/>
      <c r="N610" s="129"/>
      <c r="O610" s="129"/>
      <c r="P610" s="129"/>
      <c r="Q610" s="129"/>
      <c r="R610" s="129"/>
      <c r="S610" s="129"/>
      <c r="T610" s="129"/>
      <c r="U610" s="129"/>
      <c r="V610" s="129"/>
      <c r="W610" s="129"/>
      <c r="X610" s="129"/>
      <c r="Y610" s="129"/>
      <c r="Z610" s="129"/>
      <c r="AA610" s="129"/>
      <c r="AB610" s="129"/>
      <c r="AC610" s="129"/>
      <c r="AD610" s="129"/>
      <c r="AE610" s="129"/>
      <c r="AF610" s="129"/>
      <c r="AG610" s="129"/>
      <c r="AH610" s="129"/>
      <c r="AI610" s="129"/>
      <c r="AJ610" s="129"/>
      <c r="AK610" s="129"/>
      <c r="AL610" s="129"/>
      <c r="AM610" s="129"/>
      <c r="AN610" s="129"/>
      <c r="AO610" s="129"/>
      <c r="AP610" s="129"/>
      <c r="AQ610" s="129"/>
      <c r="AR610" s="129"/>
      <c r="AS610" s="129"/>
    </row>
    <row r="611" spans="1:45" ht="12.75" customHeight="1">
      <c r="A611" s="180"/>
      <c r="B611" s="180"/>
      <c r="C611" s="129"/>
      <c r="D611" s="129"/>
      <c r="E611" s="129"/>
      <c r="F611" s="129"/>
      <c r="G611" s="129"/>
      <c r="H611" s="129"/>
      <c r="I611" s="129"/>
      <c r="J611" s="129"/>
      <c r="K611" s="129"/>
      <c r="L611" s="129"/>
      <c r="M611" s="129"/>
      <c r="N611" s="129"/>
      <c r="O611" s="129"/>
      <c r="P611" s="129"/>
      <c r="Q611" s="129"/>
      <c r="R611" s="129"/>
      <c r="S611" s="129"/>
      <c r="T611" s="129"/>
      <c r="U611" s="129"/>
      <c r="V611" s="129"/>
      <c r="W611" s="129"/>
      <c r="X611" s="129"/>
      <c r="Y611" s="129"/>
      <c r="Z611" s="129"/>
      <c r="AA611" s="129"/>
      <c r="AB611" s="129"/>
      <c r="AC611" s="129"/>
      <c r="AD611" s="129"/>
      <c r="AE611" s="129"/>
      <c r="AF611" s="129"/>
      <c r="AG611" s="129"/>
      <c r="AH611" s="129"/>
      <c r="AI611" s="129"/>
      <c r="AJ611" s="129"/>
      <c r="AK611" s="129"/>
      <c r="AL611" s="129"/>
      <c r="AM611" s="129"/>
      <c r="AN611" s="129"/>
      <c r="AO611" s="129"/>
      <c r="AP611" s="129"/>
      <c r="AQ611" s="129"/>
      <c r="AR611" s="129"/>
      <c r="AS611" s="129"/>
    </row>
    <row r="612" spans="1:45" ht="12.75" customHeight="1">
      <c r="A612" s="180"/>
      <c r="B612" s="180"/>
      <c r="C612" s="129"/>
      <c r="D612" s="129"/>
      <c r="E612" s="129"/>
      <c r="F612" s="129"/>
      <c r="G612" s="129"/>
      <c r="H612" s="129"/>
      <c r="I612" s="129"/>
      <c r="J612" s="129"/>
      <c r="K612" s="129"/>
      <c r="L612" s="129"/>
      <c r="M612" s="129"/>
      <c r="N612" s="129"/>
      <c r="O612" s="129"/>
      <c r="P612" s="129"/>
      <c r="Q612" s="129"/>
      <c r="R612" s="129"/>
      <c r="S612" s="129"/>
      <c r="T612" s="129"/>
      <c r="U612" s="129"/>
      <c r="V612" s="129"/>
      <c r="W612" s="129"/>
      <c r="X612" s="129"/>
      <c r="Y612" s="129"/>
      <c r="Z612" s="129"/>
      <c r="AA612" s="129"/>
      <c r="AB612" s="129"/>
      <c r="AC612" s="129"/>
      <c r="AD612" s="129"/>
      <c r="AE612" s="129"/>
      <c r="AF612" s="129"/>
      <c r="AG612" s="129"/>
      <c r="AH612" s="129"/>
      <c r="AI612" s="129"/>
      <c r="AJ612" s="129"/>
      <c r="AK612" s="129"/>
      <c r="AL612" s="129"/>
      <c r="AM612" s="129"/>
      <c r="AN612" s="129"/>
      <c r="AO612" s="129"/>
      <c r="AP612" s="129"/>
      <c r="AQ612" s="129"/>
      <c r="AR612" s="129"/>
      <c r="AS612" s="129"/>
    </row>
    <row r="613" spans="1:45" ht="12.75" customHeight="1">
      <c r="A613" s="180"/>
      <c r="B613" s="180"/>
      <c r="C613" s="129"/>
      <c r="D613" s="129"/>
      <c r="E613" s="129"/>
      <c r="F613" s="129"/>
      <c r="G613" s="129"/>
      <c r="H613" s="129"/>
      <c r="I613" s="129"/>
      <c r="J613" s="129"/>
      <c r="K613" s="129"/>
      <c r="L613" s="129"/>
      <c r="M613" s="129"/>
      <c r="N613" s="129"/>
      <c r="O613" s="129"/>
      <c r="P613" s="129"/>
      <c r="Q613" s="129"/>
      <c r="R613" s="129"/>
      <c r="S613" s="129"/>
      <c r="T613" s="129"/>
      <c r="U613" s="129"/>
      <c r="V613" s="129"/>
      <c r="W613" s="129"/>
      <c r="X613" s="129"/>
      <c r="Y613" s="129"/>
      <c r="Z613" s="129"/>
      <c r="AA613" s="129"/>
      <c r="AB613" s="129"/>
      <c r="AC613" s="129"/>
      <c r="AD613" s="129"/>
      <c r="AE613" s="129"/>
      <c r="AF613" s="129"/>
      <c r="AG613" s="129"/>
      <c r="AH613" s="129"/>
      <c r="AI613" s="129"/>
      <c r="AJ613" s="129"/>
      <c r="AK613" s="129"/>
      <c r="AL613" s="129"/>
      <c r="AM613" s="129"/>
      <c r="AN613" s="129"/>
      <c r="AO613" s="129"/>
      <c r="AP613" s="129"/>
      <c r="AQ613" s="129"/>
      <c r="AR613" s="129"/>
      <c r="AS613" s="129"/>
    </row>
    <row r="614" spans="1:45" ht="12.75" customHeight="1">
      <c r="A614" s="180"/>
      <c r="B614" s="180"/>
      <c r="C614" s="129"/>
      <c r="D614" s="129"/>
      <c r="E614" s="129"/>
      <c r="F614" s="129"/>
      <c r="G614" s="129"/>
      <c r="H614" s="129"/>
      <c r="I614" s="129"/>
      <c r="J614" s="129"/>
      <c r="K614" s="129"/>
      <c r="L614" s="129"/>
      <c r="M614" s="129"/>
      <c r="N614" s="129"/>
      <c r="O614" s="129"/>
      <c r="P614" s="129"/>
      <c r="Q614" s="129"/>
      <c r="R614" s="129"/>
      <c r="S614" s="129"/>
      <c r="T614" s="129"/>
      <c r="U614" s="129"/>
      <c r="V614" s="129"/>
      <c r="W614" s="129"/>
      <c r="X614" s="129"/>
      <c r="Y614" s="129"/>
      <c r="Z614" s="129"/>
      <c r="AA614" s="129"/>
      <c r="AB614" s="129"/>
      <c r="AC614" s="129"/>
      <c r="AD614" s="129"/>
      <c r="AE614" s="129"/>
      <c r="AF614" s="129"/>
      <c r="AG614" s="129"/>
      <c r="AH614" s="129"/>
      <c r="AI614" s="129"/>
      <c r="AJ614" s="129"/>
      <c r="AK614" s="129"/>
      <c r="AL614" s="129"/>
      <c r="AM614" s="129"/>
      <c r="AN614" s="129"/>
      <c r="AO614" s="129"/>
      <c r="AP614" s="129"/>
      <c r="AQ614" s="129"/>
      <c r="AR614" s="129"/>
      <c r="AS614" s="129"/>
    </row>
    <row r="615" spans="1:45" ht="12.75" customHeight="1">
      <c r="A615" s="180"/>
      <c r="B615" s="180"/>
      <c r="C615" s="129"/>
      <c r="D615" s="129"/>
      <c r="E615" s="129"/>
      <c r="F615" s="129"/>
      <c r="G615" s="129"/>
      <c r="H615" s="129"/>
      <c r="I615" s="129"/>
      <c r="J615" s="129"/>
      <c r="K615" s="129"/>
      <c r="L615" s="129"/>
      <c r="M615" s="129"/>
      <c r="N615" s="129"/>
      <c r="O615" s="129"/>
      <c r="P615" s="129"/>
      <c r="Q615" s="129"/>
      <c r="R615" s="129"/>
      <c r="S615" s="129"/>
      <c r="T615" s="129"/>
      <c r="U615" s="129"/>
      <c r="V615" s="129"/>
      <c r="W615" s="129"/>
      <c r="X615" s="129"/>
      <c r="Y615" s="129"/>
      <c r="Z615" s="129"/>
      <c r="AA615" s="129"/>
      <c r="AB615" s="129"/>
      <c r="AC615" s="129"/>
      <c r="AD615" s="129"/>
      <c r="AE615" s="129"/>
      <c r="AF615" s="129"/>
      <c r="AG615" s="129"/>
      <c r="AH615" s="129"/>
      <c r="AI615" s="129"/>
      <c r="AJ615" s="129"/>
      <c r="AK615" s="129"/>
      <c r="AL615" s="129"/>
      <c r="AM615" s="129"/>
      <c r="AN615" s="129"/>
      <c r="AO615" s="129"/>
      <c r="AP615" s="129"/>
      <c r="AQ615" s="129"/>
      <c r="AR615" s="129"/>
      <c r="AS615" s="129"/>
    </row>
    <row r="616" spans="1:45" ht="12.75" customHeight="1">
      <c r="A616" s="180"/>
      <c r="B616" s="180"/>
      <c r="C616" s="129"/>
      <c r="D616" s="129"/>
      <c r="E616" s="129"/>
      <c r="F616" s="129"/>
      <c r="G616" s="129"/>
      <c r="H616" s="129"/>
      <c r="I616" s="129"/>
      <c r="J616" s="129"/>
      <c r="K616" s="129"/>
      <c r="L616" s="129"/>
      <c r="M616" s="129"/>
      <c r="N616" s="129"/>
      <c r="O616" s="129"/>
      <c r="P616" s="129"/>
      <c r="Q616" s="129"/>
      <c r="R616" s="129"/>
      <c r="S616" s="129"/>
      <c r="T616" s="129"/>
      <c r="U616" s="129"/>
      <c r="V616" s="129"/>
      <c r="W616" s="129"/>
      <c r="X616" s="129"/>
      <c r="Y616" s="129"/>
      <c r="Z616" s="129"/>
      <c r="AA616" s="129"/>
      <c r="AB616" s="129"/>
      <c r="AC616" s="129"/>
      <c r="AD616" s="129"/>
      <c r="AE616" s="129"/>
      <c r="AF616" s="129"/>
      <c r="AG616" s="129"/>
      <c r="AH616" s="129"/>
      <c r="AI616" s="129"/>
      <c r="AJ616" s="129"/>
      <c r="AK616" s="129"/>
      <c r="AL616" s="129"/>
      <c r="AM616" s="129"/>
      <c r="AN616" s="129"/>
      <c r="AO616" s="129"/>
      <c r="AP616" s="129"/>
      <c r="AQ616" s="129"/>
      <c r="AR616" s="129"/>
      <c r="AS616" s="129"/>
    </row>
    <row r="617" spans="1:45" ht="12.75" customHeight="1">
      <c r="A617" s="180"/>
      <c r="B617" s="180"/>
      <c r="C617" s="129"/>
      <c r="D617" s="129"/>
      <c r="E617" s="129"/>
      <c r="F617" s="129"/>
      <c r="G617" s="129"/>
      <c r="H617" s="129"/>
      <c r="I617" s="129"/>
      <c r="J617" s="129"/>
      <c r="K617" s="129"/>
      <c r="L617" s="129"/>
      <c r="M617" s="129"/>
      <c r="N617" s="129"/>
      <c r="O617" s="129"/>
      <c r="P617" s="129"/>
      <c r="Q617" s="129"/>
      <c r="R617" s="129"/>
      <c r="S617" s="129"/>
      <c r="T617" s="129"/>
      <c r="U617" s="129"/>
      <c r="V617" s="129"/>
      <c r="W617" s="129"/>
      <c r="X617" s="129"/>
      <c r="Y617" s="129"/>
      <c r="Z617" s="129"/>
      <c r="AA617" s="129"/>
      <c r="AB617" s="129"/>
      <c r="AC617" s="129"/>
      <c r="AD617" s="129"/>
      <c r="AE617" s="129"/>
      <c r="AF617" s="129"/>
      <c r="AG617" s="129"/>
      <c r="AH617" s="129"/>
      <c r="AI617" s="129"/>
      <c r="AJ617" s="129"/>
      <c r="AK617" s="129"/>
      <c r="AL617" s="129"/>
      <c r="AM617" s="129"/>
      <c r="AN617" s="129"/>
      <c r="AO617" s="129"/>
      <c r="AP617" s="129"/>
      <c r="AQ617" s="129"/>
      <c r="AR617" s="129"/>
      <c r="AS617" s="129"/>
    </row>
    <row r="618" spans="1:45" ht="12.75" customHeight="1">
      <c r="A618" s="180"/>
      <c r="B618" s="180"/>
      <c r="C618" s="129"/>
      <c r="D618" s="129"/>
      <c r="E618" s="129"/>
      <c r="F618" s="129"/>
      <c r="G618" s="129"/>
      <c r="H618" s="129"/>
      <c r="I618" s="129"/>
      <c r="J618" s="129"/>
      <c r="K618" s="129"/>
      <c r="L618" s="129"/>
      <c r="M618" s="129"/>
      <c r="N618" s="129"/>
      <c r="O618" s="129"/>
      <c r="P618" s="129"/>
      <c r="Q618" s="129"/>
      <c r="R618" s="129"/>
      <c r="S618" s="129"/>
      <c r="T618" s="129"/>
      <c r="U618" s="129"/>
      <c r="V618" s="129"/>
      <c r="W618" s="129"/>
      <c r="X618" s="129"/>
      <c r="Y618" s="129"/>
      <c r="Z618" s="129"/>
      <c r="AA618" s="129"/>
      <c r="AB618" s="129"/>
      <c r="AC618" s="129"/>
      <c r="AD618" s="129"/>
      <c r="AE618" s="129"/>
      <c r="AF618" s="129"/>
      <c r="AG618" s="129"/>
      <c r="AH618" s="129"/>
      <c r="AI618" s="129"/>
      <c r="AJ618" s="129"/>
      <c r="AK618" s="129"/>
      <c r="AL618" s="129"/>
      <c r="AM618" s="129"/>
      <c r="AN618" s="129"/>
      <c r="AO618" s="129"/>
      <c r="AP618" s="129"/>
      <c r="AQ618" s="129"/>
      <c r="AR618" s="129"/>
      <c r="AS618" s="129"/>
    </row>
    <row r="619" spans="1:45" ht="12.75" customHeight="1">
      <c r="A619" s="180"/>
      <c r="B619" s="180"/>
      <c r="C619" s="129"/>
      <c r="D619" s="129"/>
      <c r="E619" s="129"/>
      <c r="F619" s="129"/>
      <c r="G619" s="129"/>
      <c r="H619" s="129"/>
      <c r="I619" s="129"/>
      <c r="J619" s="129"/>
      <c r="K619" s="129"/>
      <c r="L619" s="129"/>
      <c r="M619" s="129"/>
      <c r="N619" s="129"/>
      <c r="O619" s="129"/>
      <c r="P619" s="129"/>
      <c r="Q619" s="129"/>
      <c r="R619" s="129"/>
      <c r="S619" s="129"/>
      <c r="T619" s="129"/>
      <c r="U619" s="129"/>
      <c r="V619" s="129"/>
      <c r="W619" s="129"/>
      <c r="X619" s="129"/>
      <c r="Y619" s="129"/>
      <c r="Z619" s="129"/>
      <c r="AA619" s="129"/>
      <c r="AB619" s="129"/>
      <c r="AC619" s="129"/>
      <c r="AD619" s="129"/>
      <c r="AE619" s="129"/>
      <c r="AF619" s="129"/>
      <c r="AG619" s="129"/>
      <c r="AH619" s="129"/>
      <c r="AI619" s="129"/>
      <c r="AJ619" s="129"/>
      <c r="AK619" s="129"/>
      <c r="AL619" s="129"/>
      <c r="AM619" s="129"/>
      <c r="AN619" s="129"/>
      <c r="AO619" s="129"/>
      <c r="AP619" s="129"/>
      <c r="AQ619" s="129"/>
      <c r="AR619" s="129"/>
      <c r="AS619" s="129"/>
    </row>
    <row r="620" spans="1:45" ht="12.75" customHeight="1">
      <c r="A620" s="180"/>
      <c r="B620" s="180"/>
      <c r="C620" s="129"/>
      <c r="D620" s="129"/>
      <c r="E620" s="129"/>
      <c r="F620" s="129"/>
      <c r="G620" s="129"/>
      <c r="H620" s="129"/>
      <c r="I620" s="129"/>
      <c r="J620" s="129"/>
      <c r="K620" s="129"/>
      <c r="L620" s="129"/>
      <c r="M620" s="129"/>
      <c r="N620" s="129"/>
      <c r="O620" s="129"/>
      <c r="P620" s="129"/>
      <c r="Q620" s="129"/>
      <c r="R620" s="129"/>
      <c r="S620" s="129"/>
      <c r="T620" s="129"/>
      <c r="U620" s="129"/>
      <c r="V620" s="129"/>
      <c r="W620" s="129"/>
      <c r="X620" s="129"/>
      <c r="Y620" s="129"/>
      <c r="Z620" s="129"/>
      <c r="AA620" s="129"/>
      <c r="AB620" s="129"/>
      <c r="AC620" s="129"/>
      <c r="AD620" s="129"/>
      <c r="AE620" s="129"/>
      <c r="AF620" s="129"/>
      <c r="AG620" s="129"/>
      <c r="AH620" s="129"/>
      <c r="AI620" s="129"/>
      <c r="AJ620" s="129"/>
      <c r="AK620" s="129"/>
      <c r="AL620" s="129"/>
      <c r="AM620" s="129"/>
      <c r="AN620" s="129"/>
      <c r="AO620" s="129"/>
      <c r="AP620" s="129"/>
      <c r="AQ620" s="129"/>
      <c r="AR620" s="129"/>
      <c r="AS620" s="129"/>
    </row>
    <row r="621" spans="1:45" ht="12.75" customHeight="1">
      <c r="A621" s="180"/>
      <c r="B621" s="180"/>
      <c r="C621" s="129"/>
      <c r="D621" s="129"/>
      <c r="E621" s="129"/>
      <c r="F621" s="129"/>
      <c r="G621" s="129"/>
      <c r="H621" s="129"/>
      <c r="I621" s="129"/>
      <c r="J621" s="129"/>
      <c r="K621" s="129"/>
      <c r="L621" s="129"/>
      <c r="M621" s="129"/>
      <c r="N621" s="129"/>
      <c r="O621" s="129"/>
      <c r="P621" s="129"/>
      <c r="Q621" s="129"/>
      <c r="R621" s="129"/>
      <c r="S621" s="129"/>
      <c r="T621" s="129"/>
      <c r="U621" s="129"/>
      <c r="V621" s="129"/>
      <c r="W621" s="129"/>
      <c r="X621" s="129"/>
      <c r="Y621" s="129"/>
      <c r="Z621" s="129"/>
      <c r="AA621" s="129"/>
      <c r="AB621" s="129"/>
      <c r="AC621" s="129"/>
      <c r="AD621" s="129"/>
      <c r="AE621" s="129"/>
      <c r="AF621" s="129"/>
      <c r="AG621" s="129"/>
      <c r="AH621" s="129"/>
      <c r="AI621" s="129"/>
      <c r="AJ621" s="129"/>
      <c r="AK621" s="129"/>
      <c r="AL621" s="129"/>
      <c r="AM621" s="129"/>
      <c r="AN621" s="129"/>
      <c r="AO621" s="129"/>
      <c r="AP621" s="129"/>
      <c r="AQ621" s="129"/>
      <c r="AR621" s="129"/>
      <c r="AS621" s="129"/>
    </row>
    <row r="622" spans="1:45" ht="12.75" customHeight="1">
      <c r="A622" s="180"/>
      <c r="B622" s="180"/>
      <c r="C622" s="129"/>
      <c r="D622" s="129"/>
      <c r="E622" s="129"/>
      <c r="F622" s="129"/>
      <c r="G622" s="129"/>
      <c r="H622" s="129"/>
      <c r="I622" s="129"/>
      <c r="J622" s="129"/>
      <c r="K622" s="129"/>
      <c r="L622" s="129"/>
      <c r="M622" s="129"/>
      <c r="N622" s="129"/>
      <c r="O622" s="129"/>
      <c r="P622" s="129"/>
      <c r="Q622" s="129"/>
      <c r="R622" s="129"/>
      <c r="S622" s="129"/>
      <c r="T622" s="129"/>
      <c r="U622" s="129"/>
      <c r="V622" s="129"/>
      <c r="W622" s="129"/>
      <c r="X622" s="129"/>
      <c r="Y622" s="129"/>
      <c r="Z622" s="129"/>
      <c r="AA622" s="129"/>
      <c r="AB622" s="129"/>
      <c r="AC622" s="129"/>
      <c r="AD622" s="129"/>
      <c r="AE622" s="129"/>
      <c r="AF622" s="129"/>
      <c r="AG622" s="129"/>
      <c r="AH622" s="129"/>
      <c r="AI622" s="129"/>
      <c r="AJ622" s="129"/>
      <c r="AK622" s="129"/>
      <c r="AL622" s="129"/>
      <c r="AM622" s="129"/>
      <c r="AN622" s="129"/>
      <c r="AO622" s="129"/>
      <c r="AP622" s="129"/>
      <c r="AQ622" s="129"/>
      <c r="AR622" s="129"/>
      <c r="AS622" s="129"/>
    </row>
    <row r="623" spans="1:45" ht="12.75" customHeight="1">
      <c r="A623" s="180"/>
      <c r="B623" s="180"/>
      <c r="C623" s="129"/>
      <c r="D623" s="129"/>
      <c r="E623" s="129"/>
      <c r="F623" s="129"/>
      <c r="G623" s="129"/>
      <c r="H623" s="129"/>
      <c r="I623" s="129"/>
      <c r="J623" s="129"/>
      <c r="K623" s="129"/>
      <c r="L623" s="129"/>
      <c r="M623" s="129"/>
      <c r="N623" s="129"/>
      <c r="O623" s="129"/>
      <c r="P623" s="129"/>
      <c r="Q623" s="129"/>
      <c r="R623" s="129"/>
      <c r="S623" s="129"/>
      <c r="T623" s="129"/>
      <c r="U623" s="129"/>
      <c r="V623" s="129"/>
      <c r="W623" s="129"/>
      <c r="X623" s="129"/>
      <c r="Y623" s="129"/>
      <c r="Z623" s="129"/>
      <c r="AA623" s="129"/>
      <c r="AB623" s="129"/>
      <c r="AC623" s="129"/>
      <c r="AD623" s="129"/>
      <c r="AE623" s="129"/>
      <c r="AF623" s="129"/>
      <c r="AG623" s="129"/>
      <c r="AH623" s="129"/>
      <c r="AI623" s="129"/>
      <c r="AJ623" s="129"/>
      <c r="AK623" s="129"/>
      <c r="AL623" s="129"/>
      <c r="AM623" s="129"/>
      <c r="AN623" s="129"/>
      <c r="AO623" s="129"/>
      <c r="AP623" s="129"/>
      <c r="AQ623" s="129"/>
      <c r="AR623" s="129"/>
      <c r="AS623" s="129"/>
    </row>
    <row r="624" spans="1:45" ht="12.75" customHeight="1">
      <c r="A624" s="180"/>
      <c r="B624" s="180"/>
      <c r="C624" s="129"/>
      <c r="D624" s="129"/>
      <c r="E624" s="129"/>
      <c r="F624" s="129"/>
      <c r="G624" s="129"/>
      <c r="H624" s="129"/>
      <c r="I624" s="129"/>
      <c r="J624" s="129"/>
      <c r="K624" s="129"/>
      <c r="L624" s="129"/>
      <c r="M624" s="129"/>
      <c r="N624" s="129"/>
      <c r="O624" s="129"/>
      <c r="P624" s="129"/>
      <c r="Q624" s="129"/>
      <c r="R624" s="129"/>
      <c r="S624" s="129"/>
      <c r="T624" s="129"/>
      <c r="U624" s="129"/>
      <c r="V624" s="129"/>
      <c r="W624" s="129"/>
      <c r="X624" s="129"/>
      <c r="Y624" s="129"/>
      <c r="Z624" s="129"/>
      <c r="AA624" s="129"/>
      <c r="AB624" s="129"/>
      <c r="AC624" s="129"/>
      <c r="AD624" s="129"/>
      <c r="AE624" s="129"/>
      <c r="AF624" s="129"/>
      <c r="AG624" s="129"/>
      <c r="AH624" s="129"/>
      <c r="AI624" s="129"/>
      <c r="AJ624" s="129"/>
      <c r="AK624" s="129"/>
      <c r="AL624" s="129"/>
      <c r="AM624" s="129"/>
      <c r="AN624" s="129"/>
      <c r="AO624" s="129"/>
      <c r="AP624" s="129"/>
      <c r="AQ624" s="129"/>
      <c r="AR624" s="129"/>
      <c r="AS624" s="129"/>
    </row>
    <row r="625" spans="1:45" ht="12.75" customHeight="1">
      <c r="A625" s="180"/>
      <c r="B625" s="180"/>
      <c r="C625" s="129"/>
      <c r="D625" s="129"/>
      <c r="E625" s="129"/>
      <c r="F625" s="129"/>
      <c r="G625" s="129"/>
      <c r="H625" s="129"/>
      <c r="I625" s="129"/>
      <c r="J625" s="129"/>
      <c r="K625" s="129"/>
      <c r="L625" s="129"/>
      <c r="M625" s="129"/>
      <c r="N625" s="129"/>
      <c r="O625" s="129"/>
      <c r="P625" s="129"/>
      <c r="Q625" s="129"/>
      <c r="R625" s="129"/>
      <c r="S625" s="129"/>
      <c r="T625" s="129"/>
      <c r="U625" s="129"/>
      <c r="V625" s="129"/>
      <c r="W625" s="129"/>
      <c r="X625" s="129"/>
      <c r="Y625" s="129"/>
      <c r="Z625" s="129"/>
      <c r="AA625" s="129"/>
      <c r="AB625" s="129"/>
      <c r="AC625" s="129"/>
      <c r="AD625" s="129"/>
      <c r="AE625" s="129"/>
      <c r="AF625" s="129"/>
      <c r="AG625" s="129"/>
      <c r="AH625" s="129"/>
      <c r="AI625" s="129"/>
      <c r="AJ625" s="129"/>
      <c r="AK625" s="129"/>
      <c r="AL625" s="129"/>
      <c r="AM625" s="129"/>
      <c r="AN625" s="129"/>
      <c r="AO625" s="129"/>
      <c r="AP625" s="129"/>
      <c r="AQ625" s="129"/>
      <c r="AR625" s="129"/>
      <c r="AS625" s="129"/>
    </row>
    <row r="626" spans="1:45" ht="12.75" customHeight="1">
      <c r="A626" s="180"/>
      <c r="B626" s="180"/>
      <c r="C626" s="129"/>
      <c r="D626" s="129"/>
      <c r="E626" s="129"/>
      <c r="F626" s="129"/>
      <c r="G626" s="129"/>
      <c r="H626" s="129"/>
      <c r="I626" s="129"/>
      <c r="J626" s="129"/>
      <c r="K626" s="129"/>
      <c r="L626" s="129"/>
      <c r="M626" s="129"/>
      <c r="N626" s="129"/>
      <c r="O626" s="129"/>
      <c r="P626" s="129"/>
      <c r="Q626" s="129"/>
      <c r="R626" s="129"/>
      <c r="S626" s="129"/>
      <c r="T626" s="129"/>
      <c r="U626" s="129"/>
      <c r="V626" s="129"/>
      <c r="W626" s="129"/>
      <c r="X626" s="129"/>
      <c r="Y626" s="129"/>
      <c r="Z626" s="129"/>
      <c r="AA626" s="129"/>
      <c r="AB626" s="129"/>
      <c r="AC626" s="129"/>
      <c r="AD626" s="129"/>
      <c r="AE626" s="129"/>
      <c r="AF626" s="129"/>
      <c r="AG626" s="129"/>
      <c r="AH626" s="129"/>
      <c r="AI626" s="129"/>
      <c r="AJ626" s="129"/>
      <c r="AK626" s="129"/>
      <c r="AL626" s="129"/>
      <c r="AM626" s="129"/>
      <c r="AN626" s="129"/>
      <c r="AO626" s="129"/>
      <c r="AP626" s="129"/>
      <c r="AQ626" s="129"/>
      <c r="AR626" s="129"/>
      <c r="AS626" s="129"/>
    </row>
    <row r="627" spans="1:45" ht="12.75" customHeight="1">
      <c r="A627" s="180"/>
      <c r="B627" s="180"/>
      <c r="C627" s="129"/>
      <c r="D627" s="129"/>
      <c r="E627" s="129"/>
      <c r="F627" s="129"/>
      <c r="G627" s="129"/>
      <c r="H627" s="129"/>
      <c r="I627" s="129"/>
      <c r="J627" s="129"/>
      <c r="K627" s="129"/>
      <c r="L627" s="129"/>
      <c r="M627" s="129"/>
      <c r="N627" s="129"/>
      <c r="O627" s="129"/>
      <c r="P627" s="129"/>
      <c r="Q627" s="129"/>
      <c r="R627" s="129"/>
      <c r="S627" s="129"/>
      <c r="T627" s="129"/>
      <c r="U627" s="129"/>
      <c r="V627" s="129"/>
      <c r="W627" s="129"/>
      <c r="X627" s="129"/>
      <c r="Y627" s="129"/>
      <c r="Z627" s="129"/>
      <c r="AA627" s="129"/>
      <c r="AB627" s="129"/>
      <c r="AC627" s="129"/>
      <c r="AD627" s="129"/>
      <c r="AE627" s="129"/>
      <c r="AF627" s="129"/>
      <c r="AG627" s="129"/>
      <c r="AH627" s="129"/>
      <c r="AI627" s="129"/>
      <c r="AJ627" s="129"/>
      <c r="AK627" s="129"/>
      <c r="AL627" s="129"/>
      <c r="AM627" s="129"/>
      <c r="AN627" s="129"/>
      <c r="AO627" s="129"/>
      <c r="AP627" s="129"/>
      <c r="AQ627" s="129"/>
      <c r="AR627" s="129"/>
      <c r="AS627" s="129"/>
    </row>
    <row r="628" spans="1:45" ht="12.75" customHeight="1">
      <c r="A628" s="180"/>
      <c r="B628" s="180"/>
      <c r="C628" s="129"/>
      <c r="D628" s="129"/>
      <c r="E628" s="129"/>
      <c r="F628" s="129"/>
      <c r="G628" s="129"/>
      <c r="H628" s="129"/>
      <c r="I628" s="129"/>
      <c r="J628" s="129"/>
      <c r="K628" s="129"/>
      <c r="L628" s="129"/>
      <c r="M628" s="129"/>
      <c r="N628" s="129"/>
      <c r="O628" s="129"/>
      <c r="P628" s="129"/>
      <c r="Q628" s="129"/>
      <c r="R628" s="129"/>
      <c r="S628" s="129"/>
      <c r="T628" s="129"/>
      <c r="U628" s="129"/>
      <c r="V628" s="129"/>
      <c r="W628" s="129"/>
      <c r="X628" s="129"/>
      <c r="Y628" s="129"/>
      <c r="Z628" s="129"/>
      <c r="AA628" s="129"/>
      <c r="AB628" s="129"/>
      <c r="AC628" s="129"/>
      <c r="AD628" s="129"/>
      <c r="AE628" s="129"/>
      <c r="AF628" s="129"/>
      <c r="AG628" s="129"/>
      <c r="AH628" s="129"/>
      <c r="AI628" s="129"/>
      <c r="AJ628" s="129"/>
      <c r="AK628" s="129"/>
      <c r="AL628" s="129"/>
      <c r="AM628" s="129"/>
      <c r="AN628" s="129"/>
      <c r="AO628" s="129"/>
      <c r="AP628" s="129"/>
      <c r="AQ628" s="129"/>
      <c r="AR628" s="129"/>
      <c r="AS628" s="129"/>
    </row>
    <row r="629" spans="1:45" ht="12.75" customHeight="1">
      <c r="A629" s="180"/>
      <c r="B629" s="180"/>
      <c r="C629" s="129"/>
      <c r="D629" s="129"/>
      <c r="E629" s="129"/>
      <c r="F629" s="129"/>
      <c r="G629" s="129"/>
      <c r="H629" s="129"/>
      <c r="I629" s="129"/>
      <c r="J629" s="129"/>
      <c r="K629" s="129"/>
      <c r="L629" s="129"/>
      <c r="M629" s="129"/>
      <c r="N629" s="129"/>
      <c r="O629" s="129"/>
      <c r="P629" s="129"/>
      <c r="Q629" s="129"/>
      <c r="R629" s="129"/>
      <c r="S629" s="129"/>
      <c r="T629" s="129"/>
      <c r="U629" s="129"/>
      <c r="V629" s="129"/>
      <c r="W629" s="129"/>
      <c r="X629" s="129"/>
      <c r="Y629" s="129"/>
      <c r="Z629" s="129"/>
      <c r="AA629" s="129"/>
      <c r="AB629" s="129"/>
      <c r="AC629" s="129"/>
      <c r="AD629" s="129"/>
      <c r="AE629" s="129"/>
      <c r="AF629" s="129"/>
      <c r="AG629" s="129"/>
      <c r="AH629" s="129"/>
      <c r="AI629" s="129"/>
      <c r="AJ629" s="129"/>
      <c r="AK629" s="129"/>
      <c r="AL629" s="129"/>
      <c r="AM629" s="129"/>
      <c r="AN629" s="129"/>
      <c r="AO629" s="129"/>
      <c r="AP629" s="129"/>
      <c r="AQ629" s="129"/>
      <c r="AR629" s="129"/>
      <c r="AS629" s="129"/>
    </row>
    <row r="630" spans="1:45" ht="12.75" customHeight="1">
      <c r="A630" s="180"/>
      <c r="B630" s="180"/>
      <c r="C630" s="129"/>
      <c r="D630" s="129"/>
      <c r="E630" s="129"/>
      <c r="F630" s="129"/>
      <c r="G630" s="129"/>
      <c r="H630" s="129"/>
      <c r="I630" s="129"/>
      <c r="J630" s="129"/>
      <c r="K630" s="129"/>
      <c r="L630" s="129"/>
      <c r="M630" s="129"/>
      <c r="N630" s="129"/>
      <c r="O630" s="129"/>
      <c r="P630" s="129"/>
      <c r="Q630" s="129"/>
      <c r="R630" s="129"/>
      <c r="S630" s="129"/>
      <c r="T630" s="129"/>
      <c r="U630" s="129"/>
      <c r="V630" s="129"/>
      <c r="W630" s="129"/>
      <c r="X630" s="129"/>
      <c r="Y630" s="129"/>
      <c r="Z630" s="129"/>
      <c r="AA630" s="129"/>
      <c r="AB630" s="129"/>
      <c r="AC630" s="129"/>
      <c r="AD630" s="129"/>
      <c r="AE630" s="129"/>
      <c r="AF630" s="129"/>
      <c r="AG630" s="129"/>
      <c r="AH630" s="129"/>
      <c r="AI630" s="129"/>
      <c r="AJ630" s="129"/>
      <c r="AK630" s="129"/>
      <c r="AL630" s="129"/>
      <c r="AM630" s="129"/>
      <c r="AN630" s="129"/>
      <c r="AO630" s="129"/>
      <c r="AP630" s="129"/>
      <c r="AQ630" s="129"/>
      <c r="AR630" s="129"/>
      <c r="AS630" s="129"/>
    </row>
    <row r="631" spans="1:45" ht="12.75" customHeight="1">
      <c r="A631" s="180"/>
      <c r="B631" s="180"/>
      <c r="C631" s="129"/>
      <c r="D631" s="129"/>
      <c r="E631" s="129"/>
      <c r="F631" s="129"/>
      <c r="G631" s="129"/>
      <c r="H631" s="129"/>
      <c r="I631" s="129"/>
      <c r="J631" s="129"/>
      <c r="K631" s="129"/>
      <c r="L631" s="129"/>
      <c r="M631" s="129"/>
      <c r="N631" s="129"/>
      <c r="O631" s="129"/>
      <c r="P631" s="129"/>
      <c r="Q631" s="129"/>
      <c r="R631" s="129"/>
      <c r="S631" s="129"/>
      <c r="T631" s="129"/>
      <c r="U631" s="129"/>
      <c r="V631" s="129"/>
      <c r="W631" s="129"/>
      <c r="X631" s="129"/>
      <c r="Y631" s="129"/>
      <c r="Z631" s="129"/>
      <c r="AA631" s="129"/>
      <c r="AB631" s="129"/>
      <c r="AC631" s="129"/>
      <c r="AD631" s="129"/>
      <c r="AE631" s="129"/>
      <c r="AF631" s="129"/>
      <c r="AG631" s="129"/>
      <c r="AH631" s="129"/>
      <c r="AI631" s="129"/>
      <c r="AJ631" s="129"/>
      <c r="AK631" s="129"/>
      <c r="AL631" s="129"/>
      <c r="AM631" s="129"/>
      <c r="AN631" s="129"/>
      <c r="AO631" s="129"/>
      <c r="AP631" s="129"/>
      <c r="AQ631" s="129"/>
      <c r="AR631" s="129"/>
      <c r="AS631" s="129"/>
    </row>
    <row r="632" spans="1:45" ht="12.75" customHeight="1">
      <c r="A632" s="180"/>
      <c r="B632" s="180"/>
      <c r="C632" s="129"/>
      <c r="D632" s="129"/>
      <c r="E632" s="129"/>
      <c r="F632" s="129"/>
      <c r="G632" s="129"/>
      <c r="H632" s="129"/>
      <c r="I632" s="129"/>
      <c r="J632" s="129"/>
      <c r="K632" s="129"/>
      <c r="L632" s="129"/>
      <c r="M632" s="129"/>
      <c r="N632" s="129"/>
      <c r="O632" s="129"/>
      <c r="P632" s="129"/>
      <c r="Q632" s="129"/>
      <c r="R632" s="129"/>
      <c r="S632" s="129"/>
      <c r="T632" s="129"/>
      <c r="U632" s="129"/>
      <c r="V632" s="129"/>
      <c r="W632" s="129"/>
      <c r="X632" s="129"/>
      <c r="Y632" s="129"/>
      <c r="Z632" s="129"/>
      <c r="AA632" s="129"/>
      <c r="AB632" s="129"/>
      <c r="AC632" s="129"/>
      <c r="AD632" s="129"/>
      <c r="AE632" s="129"/>
      <c r="AF632" s="129"/>
      <c r="AG632" s="129"/>
      <c r="AH632" s="129"/>
      <c r="AI632" s="129"/>
      <c r="AJ632" s="129"/>
      <c r="AK632" s="129"/>
      <c r="AL632" s="129"/>
      <c r="AM632" s="129"/>
      <c r="AN632" s="129"/>
      <c r="AO632" s="129"/>
      <c r="AP632" s="129"/>
      <c r="AQ632" s="129"/>
      <c r="AR632" s="129"/>
      <c r="AS632" s="129"/>
    </row>
    <row r="633" spans="1:45" ht="12.75" customHeight="1">
      <c r="A633" s="180"/>
      <c r="B633" s="180"/>
      <c r="C633" s="129"/>
      <c r="D633" s="129"/>
      <c r="E633" s="129"/>
      <c r="F633" s="129"/>
      <c r="G633" s="129"/>
      <c r="H633" s="129"/>
      <c r="I633" s="129"/>
      <c r="J633" s="129"/>
      <c r="K633" s="129"/>
      <c r="L633" s="129"/>
      <c r="M633" s="129"/>
      <c r="N633" s="129"/>
      <c r="O633" s="129"/>
      <c r="P633" s="129"/>
      <c r="Q633" s="129"/>
      <c r="R633" s="129"/>
      <c r="S633" s="129"/>
      <c r="T633" s="129"/>
      <c r="U633" s="129"/>
      <c r="V633" s="129"/>
      <c r="W633" s="129"/>
      <c r="X633" s="129"/>
      <c r="Y633" s="129"/>
      <c r="Z633" s="129"/>
      <c r="AA633" s="129"/>
      <c r="AB633" s="129"/>
      <c r="AC633" s="129"/>
      <c r="AD633" s="129"/>
      <c r="AE633" s="129"/>
      <c r="AF633" s="129"/>
      <c r="AG633" s="129"/>
      <c r="AH633" s="129"/>
      <c r="AI633" s="129"/>
      <c r="AJ633" s="129"/>
      <c r="AK633" s="129"/>
      <c r="AL633" s="129"/>
      <c r="AM633" s="129"/>
      <c r="AN633" s="129"/>
      <c r="AO633" s="129"/>
      <c r="AP633" s="129"/>
      <c r="AQ633" s="129"/>
      <c r="AR633" s="129"/>
      <c r="AS633" s="129"/>
    </row>
    <row r="634" spans="1:45" ht="12.75" customHeight="1">
      <c r="A634" s="180"/>
      <c r="B634" s="180"/>
      <c r="C634" s="129"/>
      <c r="D634" s="129"/>
      <c r="E634" s="129"/>
      <c r="F634" s="129"/>
      <c r="G634" s="129"/>
      <c r="H634" s="129"/>
      <c r="I634" s="129"/>
      <c r="J634" s="129"/>
      <c r="K634" s="129"/>
      <c r="L634" s="129"/>
      <c r="M634" s="129"/>
      <c r="N634" s="129"/>
      <c r="O634" s="129"/>
      <c r="P634" s="129"/>
      <c r="Q634" s="129"/>
      <c r="R634" s="129"/>
      <c r="S634" s="129"/>
      <c r="T634" s="129"/>
      <c r="U634" s="129"/>
      <c r="V634" s="129"/>
      <c r="W634" s="129"/>
      <c r="X634" s="129"/>
      <c r="Y634" s="129"/>
      <c r="Z634" s="129"/>
      <c r="AA634" s="129"/>
      <c r="AB634" s="129"/>
      <c r="AC634" s="129"/>
      <c r="AD634" s="129"/>
      <c r="AE634" s="129"/>
      <c r="AF634" s="129"/>
      <c r="AG634" s="129"/>
      <c r="AH634" s="129"/>
      <c r="AI634" s="129"/>
      <c r="AJ634" s="129"/>
      <c r="AK634" s="129"/>
      <c r="AL634" s="129"/>
      <c r="AM634" s="129"/>
      <c r="AN634" s="129"/>
      <c r="AO634" s="129"/>
      <c r="AP634" s="129"/>
      <c r="AQ634" s="129"/>
      <c r="AR634" s="129"/>
      <c r="AS634" s="129"/>
    </row>
    <row r="635" spans="1:45" ht="12.75" customHeight="1">
      <c r="A635" s="180"/>
      <c r="B635" s="180"/>
      <c r="C635" s="129"/>
      <c r="D635" s="129"/>
      <c r="E635" s="129"/>
      <c r="F635" s="129"/>
      <c r="G635" s="129"/>
      <c r="H635" s="129"/>
      <c r="I635" s="129"/>
      <c r="J635" s="129"/>
      <c r="K635" s="129"/>
      <c r="L635" s="129"/>
      <c r="M635" s="129"/>
      <c r="N635" s="129"/>
      <c r="O635" s="129"/>
      <c r="P635" s="129"/>
      <c r="Q635" s="129"/>
      <c r="R635" s="129"/>
      <c r="S635" s="129"/>
      <c r="T635" s="129"/>
      <c r="U635" s="129"/>
      <c r="V635" s="129"/>
      <c r="W635" s="129"/>
      <c r="X635" s="129"/>
      <c r="Y635" s="129"/>
      <c r="Z635" s="129"/>
      <c r="AA635" s="129"/>
      <c r="AB635" s="129"/>
      <c r="AC635" s="129"/>
      <c r="AD635" s="129"/>
      <c r="AE635" s="129"/>
      <c r="AF635" s="129"/>
      <c r="AG635" s="129"/>
      <c r="AH635" s="129"/>
      <c r="AI635" s="129"/>
      <c r="AJ635" s="129"/>
      <c r="AK635" s="129"/>
      <c r="AL635" s="129"/>
      <c r="AM635" s="129"/>
      <c r="AN635" s="129"/>
      <c r="AO635" s="129"/>
      <c r="AP635" s="129"/>
      <c r="AQ635" s="129"/>
      <c r="AR635" s="129"/>
      <c r="AS635" s="129"/>
    </row>
    <row r="636" spans="1:45" ht="12.75" customHeight="1">
      <c r="A636" s="180"/>
      <c r="B636" s="180"/>
      <c r="C636" s="129"/>
      <c r="D636" s="129"/>
      <c r="E636" s="129"/>
      <c r="F636" s="129"/>
      <c r="G636" s="129"/>
      <c r="H636" s="129"/>
      <c r="I636" s="129"/>
      <c r="J636" s="129"/>
      <c r="K636" s="129"/>
      <c r="L636" s="129"/>
      <c r="M636" s="129"/>
      <c r="N636" s="129"/>
      <c r="O636" s="129"/>
      <c r="P636" s="129"/>
      <c r="Q636" s="129"/>
      <c r="R636" s="129"/>
      <c r="S636" s="129"/>
      <c r="T636" s="129"/>
      <c r="U636" s="129"/>
      <c r="V636" s="129"/>
      <c r="W636" s="129"/>
      <c r="X636" s="129"/>
      <c r="Y636" s="129"/>
      <c r="Z636" s="129"/>
      <c r="AA636" s="129"/>
      <c r="AB636" s="129"/>
      <c r="AC636" s="129"/>
      <c r="AD636" s="129"/>
      <c r="AE636" s="129"/>
      <c r="AF636" s="129"/>
      <c r="AG636" s="129"/>
      <c r="AH636" s="129"/>
      <c r="AI636" s="129"/>
      <c r="AJ636" s="129"/>
      <c r="AK636" s="129"/>
      <c r="AL636" s="129"/>
      <c r="AM636" s="129"/>
      <c r="AN636" s="129"/>
      <c r="AO636" s="129"/>
      <c r="AP636" s="129"/>
      <c r="AQ636" s="129"/>
      <c r="AR636" s="129"/>
      <c r="AS636" s="129"/>
    </row>
    <row r="637" spans="1:45" ht="12.75" customHeight="1">
      <c r="A637" s="180"/>
      <c r="B637" s="180"/>
      <c r="C637" s="129"/>
      <c r="D637" s="129"/>
      <c r="E637" s="129"/>
      <c r="F637" s="129"/>
      <c r="G637" s="129"/>
      <c r="H637" s="129"/>
      <c r="I637" s="129"/>
      <c r="J637" s="129"/>
      <c r="K637" s="129"/>
      <c r="L637" s="129"/>
      <c r="M637" s="129"/>
      <c r="N637" s="129"/>
      <c r="O637" s="129"/>
      <c r="P637" s="129"/>
      <c r="Q637" s="129"/>
      <c r="R637" s="129"/>
      <c r="S637" s="129"/>
      <c r="T637" s="129"/>
      <c r="U637" s="129"/>
      <c r="V637" s="129"/>
      <c r="W637" s="129"/>
      <c r="X637" s="129"/>
      <c r="Y637" s="129"/>
      <c r="Z637" s="129"/>
      <c r="AA637" s="129"/>
      <c r="AB637" s="129"/>
      <c r="AC637" s="129"/>
      <c r="AD637" s="129"/>
      <c r="AE637" s="129"/>
      <c r="AF637" s="129"/>
      <c r="AG637" s="129"/>
      <c r="AH637" s="129"/>
      <c r="AI637" s="129"/>
      <c r="AJ637" s="129"/>
      <c r="AK637" s="129"/>
      <c r="AL637" s="129"/>
      <c r="AM637" s="129"/>
      <c r="AN637" s="129"/>
      <c r="AO637" s="129"/>
      <c r="AP637" s="129"/>
      <c r="AQ637" s="129"/>
      <c r="AR637" s="129"/>
      <c r="AS637" s="129"/>
    </row>
    <row r="638" spans="1:45" ht="12.75" customHeight="1">
      <c r="A638" s="180"/>
      <c r="B638" s="180"/>
      <c r="C638" s="129"/>
      <c r="D638" s="129"/>
      <c r="E638" s="129"/>
      <c r="F638" s="129"/>
      <c r="G638" s="129"/>
      <c r="H638" s="129"/>
      <c r="I638" s="129"/>
      <c r="J638" s="129"/>
      <c r="K638" s="129"/>
      <c r="L638" s="129"/>
      <c r="M638" s="129"/>
      <c r="N638" s="129"/>
      <c r="O638" s="129"/>
      <c r="P638" s="129"/>
      <c r="Q638" s="129"/>
      <c r="R638" s="129"/>
      <c r="S638" s="129"/>
      <c r="T638" s="129"/>
      <c r="U638" s="129"/>
      <c r="V638" s="129"/>
      <c r="W638" s="129"/>
      <c r="X638" s="129"/>
      <c r="Y638" s="129"/>
      <c r="Z638" s="129"/>
      <c r="AA638" s="129"/>
      <c r="AB638" s="129"/>
      <c r="AC638" s="129"/>
      <c r="AD638" s="129"/>
      <c r="AE638" s="129"/>
      <c r="AF638" s="129"/>
      <c r="AG638" s="129"/>
      <c r="AH638" s="129"/>
      <c r="AI638" s="129"/>
      <c r="AJ638" s="129"/>
      <c r="AK638" s="129"/>
      <c r="AL638" s="129"/>
      <c r="AM638" s="129"/>
      <c r="AN638" s="129"/>
      <c r="AO638" s="129"/>
      <c r="AP638" s="129"/>
      <c r="AQ638" s="129"/>
      <c r="AR638" s="129"/>
      <c r="AS638" s="129"/>
    </row>
    <row r="639" spans="1:45" ht="12.75" customHeight="1">
      <c r="A639" s="180"/>
      <c r="B639" s="180"/>
      <c r="C639" s="129"/>
      <c r="D639" s="129"/>
      <c r="E639" s="129"/>
      <c r="F639" s="129"/>
      <c r="G639" s="129"/>
      <c r="H639" s="129"/>
      <c r="I639" s="129"/>
      <c r="J639" s="129"/>
      <c r="K639" s="129"/>
      <c r="L639" s="129"/>
      <c r="M639" s="129"/>
      <c r="N639" s="129"/>
      <c r="O639" s="129"/>
      <c r="P639" s="129"/>
      <c r="Q639" s="129"/>
      <c r="R639" s="129"/>
      <c r="S639" s="129"/>
      <c r="T639" s="129"/>
      <c r="U639" s="129"/>
      <c r="V639" s="129"/>
      <c r="W639" s="129"/>
      <c r="X639" s="129"/>
      <c r="Y639" s="129"/>
      <c r="Z639" s="129"/>
      <c r="AA639" s="129"/>
      <c r="AB639" s="129"/>
      <c r="AC639" s="129"/>
      <c r="AD639" s="129"/>
      <c r="AE639" s="129"/>
      <c r="AF639" s="129"/>
      <c r="AG639" s="129"/>
      <c r="AH639" s="129"/>
      <c r="AI639" s="129"/>
      <c r="AJ639" s="129"/>
      <c r="AK639" s="129"/>
      <c r="AL639" s="129"/>
      <c r="AM639" s="129"/>
      <c r="AN639" s="129"/>
      <c r="AO639" s="129"/>
      <c r="AP639" s="129"/>
      <c r="AQ639" s="129"/>
      <c r="AR639" s="129"/>
      <c r="AS639" s="129"/>
    </row>
    <row r="640" spans="1:45" ht="12.75" customHeight="1">
      <c r="A640" s="180"/>
      <c r="B640" s="180"/>
      <c r="C640" s="129"/>
      <c r="D640" s="129"/>
      <c r="E640" s="129"/>
      <c r="F640" s="129"/>
      <c r="G640" s="129"/>
      <c r="H640" s="129"/>
      <c r="I640" s="129"/>
      <c r="J640" s="129"/>
      <c r="K640" s="129"/>
      <c r="L640" s="129"/>
      <c r="M640" s="129"/>
      <c r="N640" s="129"/>
      <c r="O640" s="129"/>
      <c r="P640" s="129"/>
      <c r="Q640" s="129"/>
      <c r="R640" s="129"/>
      <c r="S640" s="129"/>
      <c r="T640" s="129"/>
      <c r="U640" s="129"/>
      <c r="V640" s="129"/>
      <c r="W640" s="129"/>
      <c r="X640" s="129"/>
      <c r="Y640" s="129"/>
      <c r="Z640" s="129"/>
      <c r="AA640" s="129"/>
      <c r="AB640" s="129"/>
      <c r="AC640" s="129"/>
      <c r="AD640" s="129"/>
      <c r="AE640" s="129"/>
      <c r="AF640" s="129"/>
      <c r="AG640" s="129"/>
      <c r="AH640" s="129"/>
      <c r="AI640" s="129"/>
      <c r="AJ640" s="129"/>
      <c r="AK640" s="129"/>
      <c r="AL640" s="129"/>
      <c r="AM640" s="129"/>
      <c r="AN640" s="129"/>
      <c r="AO640" s="129"/>
      <c r="AP640" s="129"/>
      <c r="AQ640" s="129"/>
      <c r="AR640" s="129"/>
      <c r="AS640" s="129"/>
    </row>
    <row r="641" spans="1:45" ht="12.75" customHeight="1">
      <c r="A641" s="180"/>
      <c r="B641" s="180"/>
      <c r="C641" s="129"/>
      <c r="D641" s="129"/>
      <c r="E641" s="129"/>
      <c r="F641" s="129"/>
      <c r="G641" s="129"/>
      <c r="H641" s="129"/>
      <c r="I641" s="129"/>
      <c r="J641" s="129"/>
      <c r="K641" s="129"/>
      <c r="L641" s="129"/>
      <c r="M641" s="129"/>
      <c r="N641" s="129"/>
      <c r="O641" s="129"/>
      <c r="P641" s="129"/>
      <c r="Q641" s="129"/>
      <c r="R641" s="129"/>
      <c r="S641" s="129"/>
      <c r="T641" s="129"/>
      <c r="U641" s="129"/>
      <c r="V641" s="129"/>
      <c r="W641" s="129"/>
      <c r="X641" s="129"/>
      <c r="Y641" s="129"/>
      <c r="Z641" s="129"/>
      <c r="AA641" s="129"/>
      <c r="AB641" s="129"/>
      <c r="AC641" s="129"/>
      <c r="AD641" s="129"/>
      <c r="AE641" s="129"/>
      <c r="AF641" s="129"/>
      <c r="AG641" s="129"/>
      <c r="AH641" s="129"/>
      <c r="AI641" s="129"/>
      <c r="AJ641" s="129"/>
      <c r="AK641" s="129"/>
      <c r="AL641" s="129"/>
      <c r="AM641" s="129"/>
      <c r="AN641" s="129"/>
      <c r="AO641" s="129"/>
      <c r="AP641" s="129"/>
      <c r="AQ641" s="129"/>
      <c r="AR641" s="129"/>
      <c r="AS641" s="129"/>
    </row>
    <row r="642" spans="1:45" ht="12.75" customHeight="1">
      <c r="A642" s="180"/>
      <c r="B642" s="180"/>
      <c r="C642" s="129"/>
      <c r="D642" s="129"/>
      <c r="E642" s="129"/>
      <c r="F642" s="129"/>
      <c r="G642" s="129"/>
      <c r="H642" s="129"/>
      <c r="I642" s="129"/>
      <c r="J642" s="129"/>
      <c r="K642" s="129"/>
      <c r="L642" s="129"/>
      <c r="M642" s="129"/>
      <c r="N642" s="129"/>
      <c r="O642" s="129"/>
      <c r="P642" s="129"/>
      <c r="Q642" s="129"/>
      <c r="R642" s="129"/>
      <c r="S642" s="129"/>
      <c r="T642" s="129"/>
      <c r="U642" s="129"/>
      <c r="V642" s="129"/>
      <c r="W642" s="129"/>
      <c r="X642" s="129"/>
      <c r="Y642" s="129"/>
      <c r="Z642" s="129"/>
      <c r="AA642" s="129"/>
      <c r="AB642" s="129"/>
      <c r="AC642" s="129"/>
      <c r="AD642" s="129"/>
      <c r="AE642" s="129"/>
      <c r="AF642" s="129"/>
      <c r="AG642" s="129"/>
      <c r="AH642" s="129"/>
      <c r="AI642" s="129"/>
      <c r="AJ642" s="129"/>
      <c r="AK642" s="129"/>
      <c r="AL642" s="129"/>
      <c r="AM642" s="129"/>
      <c r="AN642" s="129"/>
      <c r="AO642" s="129"/>
      <c r="AP642" s="129"/>
      <c r="AQ642" s="129"/>
      <c r="AR642" s="129"/>
      <c r="AS642" s="129"/>
    </row>
    <row r="643" spans="1:45" ht="12.75" customHeight="1">
      <c r="A643" s="180"/>
      <c r="B643" s="180"/>
      <c r="C643" s="129"/>
      <c r="D643" s="129"/>
      <c r="E643" s="129"/>
      <c r="F643" s="129"/>
      <c r="G643" s="129"/>
      <c r="H643" s="129"/>
      <c r="I643" s="129"/>
      <c r="J643" s="129"/>
      <c r="K643" s="129"/>
      <c r="L643" s="129"/>
      <c r="M643" s="129"/>
      <c r="N643" s="129"/>
      <c r="O643" s="129"/>
      <c r="P643" s="129"/>
      <c r="Q643" s="129"/>
      <c r="R643" s="129"/>
      <c r="S643" s="129"/>
      <c r="T643" s="129"/>
      <c r="U643" s="129"/>
      <c r="V643" s="129"/>
      <c r="W643" s="129"/>
      <c r="X643" s="129"/>
      <c r="Y643" s="129"/>
      <c r="Z643" s="129"/>
      <c r="AA643" s="129"/>
      <c r="AB643" s="129"/>
      <c r="AC643" s="129"/>
      <c r="AD643" s="129"/>
      <c r="AE643" s="129"/>
      <c r="AF643" s="129"/>
      <c r="AG643" s="129"/>
      <c r="AH643" s="129"/>
      <c r="AI643" s="129"/>
      <c r="AJ643" s="129"/>
      <c r="AK643" s="129"/>
      <c r="AL643" s="129"/>
      <c r="AM643" s="129"/>
      <c r="AN643" s="129"/>
      <c r="AO643" s="129"/>
      <c r="AP643" s="129"/>
      <c r="AQ643" s="129"/>
      <c r="AR643" s="129"/>
      <c r="AS643" s="129"/>
    </row>
    <row r="644" spans="1:45" ht="12.75" customHeight="1">
      <c r="A644" s="180"/>
      <c r="B644" s="180"/>
      <c r="C644" s="129"/>
      <c r="D644" s="129"/>
      <c r="E644" s="129"/>
      <c r="F644" s="129"/>
      <c r="G644" s="129"/>
      <c r="H644" s="129"/>
      <c r="I644" s="129"/>
      <c r="J644" s="129"/>
      <c r="K644" s="129"/>
      <c r="L644" s="129"/>
      <c r="M644" s="129"/>
      <c r="N644" s="129"/>
      <c r="O644" s="129"/>
      <c r="P644" s="129"/>
      <c r="Q644" s="129"/>
      <c r="R644" s="129"/>
      <c r="S644" s="129"/>
      <c r="T644" s="129"/>
      <c r="U644" s="129"/>
      <c r="V644" s="129"/>
      <c r="W644" s="129"/>
      <c r="X644" s="129"/>
      <c r="Y644" s="129"/>
      <c r="Z644" s="129"/>
      <c r="AA644" s="129"/>
      <c r="AB644" s="129"/>
      <c r="AC644" s="129"/>
      <c r="AD644" s="129"/>
      <c r="AE644" s="129"/>
      <c r="AF644" s="129"/>
      <c r="AG644" s="129"/>
      <c r="AH644" s="129"/>
      <c r="AI644" s="129"/>
      <c r="AJ644" s="129"/>
      <c r="AK644" s="129"/>
      <c r="AL644" s="129"/>
      <c r="AM644" s="129"/>
      <c r="AN644" s="129"/>
      <c r="AO644" s="129"/>
      <c r="AP644" s="129"/>
      <c r="AQ644" s="129"/>
      <c r="AR644" s="129"/>
      <c r="AS644" s="129"/>
    </row>
    <row r="645" spans="1:45" ht="12.75" customHeight="1">
      <c r="A645" s="180"/>
      <c r="B645" s="180"/>
      <c r="C645" s="129"/>
      <c r="D645" s="129"/>
      <c r="E645" s="129"/>
      <c r="F645" s="129"/>
      <c r="G645" s="129"/>
      <c r="H645" s="129"/>
      <c r="I645" s="129"/>
      <c r="J645" s="129"/>
      <c r="K645" s="129"/>
      <c r="L645" s="129"/>
      <c r="M645" s="129"/>
      <c r="N645" s="129"/>
      <c r="O645" s="129"/>
      <c r="P645" s="129"/>
      <c r="Q645" s="129"/>
      <c r="R645" s="129"/>
      <c r="S645" s="129"/>
      <c r="T645" s="129"/>
      <c r="U645" s="129"/>
      <c r="V645" s="129"/>
      <c r="W645" s="129"/>
      <c r="X645" s="129"/>
      <c r="Y645" s="129"/>
      <c r="Z645" s="129"/>
      <c r="AA645" s="129"/>
      <c r="AB645" s="129"/>
      <c r="AC645" s="129"/>
      <c r="AD645" s="129"/>
      <c r="AE645" s="129"/>
      <c r="AF645" s="129"/>
      <c r="AG645" s="129"/>
      <c r="AH645" s="129"/>
      <c r="AI645" s="129"/>
      <c r="AJ645" s="129"/>
      <c r="AK645" s="129"/>
      <c r="AL645" s="129"/>
      <c r="AM645" s="129"/>
      <c r="AN645" s="129"/>
      <c r="AO645" s="129"/>
      <c r="AP645" s="129"/>
      <c r="AQ645" s="129"/>
      <c r="AR645" s="129"/>
      <c r="AS645" s="129"/>
    </row>
    <row r="646" spans="1:45" ht="12.75" customHeight="1">
      <c r="A646" s="180"/>
      <c r="B646" s="180"/>
      <c r="C646" s="129"/>
      <c r="D646" s="129"/>
      <c r="E646" s="129"/>
      <c r="F646" s="129"/>
      <c r="G646" s="129"/>
      <c r="H646" s="129"/>
      <c r="I646" s="129"/>
      <c r="J646" s="129"/>
      <c r="K646" s="129"/>
      <c r="L646" s="129"/>
      <c r="M646" s="129"/>
      <c r="N646" s="129"/>
      <c r="O646" s="129"/>
      <c r="P646" s="129"/>
      <c r="Q646" s="129"/>
      <c r="R646" s="129"/>
      <c r="S646" s="129"/>
      <c r="T646" s="129"/>
      <c r="U646" s="129"/>
      <c r="V646" s="129"/>
      <c r="W646" s="129"/>
      <c r="X646" s="129"/>
      <c r="Y646" s="129"/>
      <c r="Z646" s="129"/>
      <c r="AA646" s="129"/>
      <c r="AB646" s="129"/>
      <c r="AC646" s="129"/>
      <c r="AD646" s="129"/>
      <c r="AE646" s="129"/>
      <c r="AF646" s="129"/>
      <c r="AG646" s="129"/>
      <c r="AH646" s="129"/>
      <c r="AI646" s="129"/>
      <c r="AJ646" s="129"/>
      <c r="AK646" s="129"/>
      <c r="AL646" s="129"/>
      <c r="AM646" s="129"/>
      <c r="AN646" s="129"/>
      <c r="AO646" s="129"/>
      <c r="AP646" s="129"/>
      <c r="AQ646" s="129"/>
      <c r="AR646" s="129"/>
      <c r="AS646" s="129"/>
    </row>
    <row r="647" spans="1:45" ht="12.75" customHeight="1">
      <c r="A647" s="180"/>
      <c r="B647" s="180"/>
      <c r="C647" s="129"/>
      <c r="D647" s="129"/>
      <c r="E647" s="129"/>
      <c r="F647" s="129"/>
      <c r="G647" s="129"/>
      <c r="H647" s="129"/>
      <c r="I647" s="129"/>
      <c r="J647" s="129"/>
      <c r="K647" s="129"/>
      <c r="L647" s="129"/>
      <c r="M647" s="129"/>
      <c r="N647" s="129"/>
      <c r="O647" s="129"/>
      <c r="P647" s="129"/>
      <c r="Q647" s="129"/>
      <c r="R647" s="129"/>
      <c r="S647" s="129"/>
      <c r="T647" s="129"/>
      <c r="U647" s="129"/>
      <c r="V647" s="129"/>
      <c r="W647" s="129"/>
      <c r="X647" s="129"/>
      <c r="Y647" s="129"/>
      <c r="Z647" s="129"/>
      <c r="AA647" s="129"/>
      <c r="AB647" s="129"/>
      <c r="AC647" s="129"/>
      <c r="AD647" s="129"/>
      <c r="AE647" s="129"/>
      <c r="AF647" s="129"/>
      <c r="AG647" s="129"/>
      <c r="AH647" s="129"/>
      <c r="AI647" s="129"/>
      <c r="AJ647" s="129"/>
      <c r="AK647" s="129"/>
      <c r="AL647" s="129"/>
      <c r="AM647" s="129"/>
      <c r="AN647" s="129"/>
      <c r="AO647" s="129"/>
      <c r="AP647" s="129"/>
      <c r="AQ647" s="129"/>
      <c r="AR647" s="129"/>
      <c r="AS647" s="129"/>
    </row>
    <row r="648" spans="1:45" ht="12.75" customHeight="1">
      <c r="A648" s="180"/>
      <c r="B648" s="180"/>
      <c r="C648" s="129"/>
      <c r="D648" s="129"/>
      <c r="E648" s="129"/>
      <c r="F648" s="129"/>
      <c r="G648" s="129"/>
      <c r="H648" s="129"/>
      <c r="I648" s="129"/>
      <c r="J648" s="129"/>
      <c r="K648" s="129"/>
      <c r="L648" s="129"/>
      <c r="M648" s="129"/>
      <c r="N648" s="129"/>
      <c r="O648" s="129"/>
      <c r="P648" s="129"/>
      <c r="Q648" s="129"/>
      <c r="R648" s="129"/>
      <c r="S648" s="129"/>
      <c r="T648" s="129"/>
      <c r="U648" s="129"/>
      <c r="V648" s="129"/>
      <c r="W648" s="129"/>
      <c r="X648" s="129"/>
      <c r="Y648" s="129"/>
      <c r="Z648" s="129"/>
      <c r="AA648" s="129"/>
      <c r="AB648" s="129"/>
      <c r="AC648" s="129"/>
      <c r="AD648" s="129"/>
      <c r="AE648" s="129"/>
      <c r="AF648" s="129"/>
      <c r="AG648" s="129"/>
      <c r="AH648" s="129"/>
      <c r="AI648" s="129"/>
      <c r="AJ648" s="129"/>
      <c r="AK648" s="129"/>
      <c r="AL648" s="129"/>
      <c r="AM648" s="129"/>
      <c r="AN648" s="129"/>
      <c r="AO648" s="129"/>
      <c r="AP648" s="129"/>
      <c r="AQ648" s="129"/>
      <c r="AR648" s="129"/>
      <c r="AS648" s="129"/>
    </row>
    <row r="649" spans="1:45" ht="12.75" customHeight="1">
      <c r="A649" s="180"/>
      <c r="B649" s="180"/>
      <c r="C649" s="129"/>
      <c r="D649" s="129"/>
      <c r="E649" s="129"/>
      <c r="F649" s="129"/>
      <c r="G649" s="129"/>
      <c r="H649" s="129"/>
      <c r="I649" s="129"/>
      <c r="J649" s="129"/>
      <c r="K649" s="129"/>
      <c r="L649" s="129"/>
      <c r="M649" s="129"/>
      <c r="N649" s="129"/>
      <c r="O649" s="129"/>
      <c r="P649" s="129"/>
      <c r="Q649" s="129"/>
      <c r="R649" s="129"/>
      <c r="S649" s="129"/>
      <c r="T649" s="129"/>
      <c r="U649" s="129"/>
      <c r="V649" s="129"/>
      <c r="W649" s="129"/>
      <c r="X649" s="129"/>
      <c r="Y649" s="129"/>
      <c r="Z649" s="129"/>
      <c r="AA649" s="129"/>
      <c r="AB649" s="129"/>
      <c r="AC649" s="129"/>
      <c r="AD649" s="129"/>
      <c r="AE649" s="129"/>
      <c r="AF649" s="129"/>
      <c r="AG649" s="129"/>
      <c r="AH649" s="129"/>
      <c r="AI649" s="129"/>
      <c r="AJ649" s="129"/>
      <c r="AK649" s="129"/>
      <c r="AL649" s="129"/>
      <c r="AM649" s="129"/>
      <c r="AN649" s="129"/>
      <c r="AO649" s="129"/>
      <c r="AP649" s="129"/>
      <c r="AQ649" s="129"/>
      <c r="AR649" s="129"/>
      <c r="AS649" s="129"/>
    </row>
    <row r="650" spans="1:45" ht="12.75" customHeight="1">
      <c r="A650" s="180"/>
      <c r="B650" s="180"/>
      <c r="C650" s="129"/>
      <c r="D650" s="129"/>
      <c r="E650" s="129"/>
      <c r="F650" s="129"/>
      <c r="G650" s="129"/>
      <c r="H650" s="129"/>
      <c r="I650" s="129"/>
      <c r="J650" s="129"/>
      <c r="K650" s="129"/>
      <c r="L650" s="129"/>
      <c r="M650" s="129"/>
      <c r="N650" s="129"/>
      <c r="O650" s="129"/>
      <c r="P650" s="129"/>
      <c r="Q650" s="129"/>
      <c r="R650" s="129"/>
      <c r="S650" s="129"/>
      <c r="T650" s="129"/>
      <c r="U650" s="129"/>
      <c r="V650" s="129"/>
      <c r="W650" s="129"/>
      <c r="X650" s="129"/>
      <c r="Y650" s="129"/>
      <c r="Z650" s="129"/>
      <c r="AA650" s="129"/>
      <c r="AB650" s="129"/>
      <c r="AC650" s="129"/>
      <c r="AD650" s="129"/>
      <c r="AE650" s="129"/>
      <c r="AF650" s="129"/>
      <c r="AG650" s="129"/>
      <c r="AH650" s="129"/>
      <c r="AI650" s="129"/>
      <c r="AJ650" s="129"/>
      <c r="AK650" s="129"/>
      <c r="AL650" s="129"/>
      <c r="AM650" s="129"/>
      <c r="AN650" s="129"/>
      <c r="AO650" s="129"/>
      <c r="AP650" s="129"/>
      <c r="AQ650" s="129"/>
      <c r="AR650" s="129"/>
      <c r="AS650" s="129"/>
    </row>
    <row r="651" spans="1:45" ht="12.75" customHeight="1">
      <c r="A651" s="180"/>
      <c r="B651" s="180"/>
      <c r="C651" s="129"/>
      <c r="D651" s="129"/>
      <c r="E651" s="129"/>
      <c r="F651" s="129"/>
      <c r="G651" s="129"/>
      <c r="H651" s="129"/>
      <c r="I651" s="129"/>
      <c r="J651" s="129"/>
      <c r="K651" s="129"/>
      <c r="L651" s="129"/>
      <c r="M651" s="129"/>
      <c r="N651" s="129"/>
      <c r="O651" s="129"/>
      <c r="P651" s="129"/>
      <c r="Q651" s="129"/>
      <c r="R651" s="129"/>
      <c r="S651" s="129"/>
      <c r="T651" s="129"/>
      <c r="U651" s="129"/>
      <c r="V651" s="129"/>
      <c r="W651" s="129"/>
      <c r="X651" s="129"/>
      <c r="Y651" s="129"/>
      <c r="Z651" s="129"/>
      <c r="AA651" s="129"/>
      <c r="AB651" s="129"/>
      <c r="AC651" s="129"/>
      <c r="AD651" s="129"/>
      <c r="AE651" s="129"/>
      <c r="AF651" s="129"/>
      <c r="AG651" s="129"/>
      <c r="AH651" s="129"/>
      <c r="AI651" s="129"/>
      <c r="AJ651" s="129"/>
      <c r="AK651" s="129"/>
      <c r="AL651" s="129"/>
      <c r="AM651" s="129"/>
      <c r="AN651" s="129"/>
      <c r="AO651" s="129"/>
      <c r="AP651" s="129"/>
      <c r="AQ651" s="129"/>
      <c r="AR651" s="129"/>
      <c r="AS651" s="129"/>
    </row>
    <row r="652" spans="1:45" ht="12.75" customHeight="1">
      <c r="A652" s="180"/>
      <c r="B652" s="180"/>
      <c r="C652" s="129"/>
      <c r="D652" s="129"/>
      <c r="E652" s="129"/>
      <c r="F652" s="129"/>
      <c r="G652" s="129"/>
      <c r="H652" s="129"/>
      <c r="I652" s="129"/>
      <c r="J652" s="129"/>
      <c r="K652" s="129"/>
      <c r="L652" s="129"/>
      <c r="M652" s="129"/>
      <c r="N652" s="129"/>
      <c r="O652" s="129"/>
      <c r="P652" s="129"/>
      <c r="Q652" s="129"/>
      <c r="R652" s="129"/>
      <c r="S652" s="129"/>
      <c r="T652" s="129"/>
      <c r="U652" s="129"/>
      <c r="V652" s="129"/>
      <c r="W652" s="129"/>
      <c r="X652" s="129"/>
      <c r="Y652" s="129"/>
      <c r="Z652" s="129"/>
      <c r="AA652" s="129"/>
      <c r="AB652" s="129"/>
      <c r="AC652" s="129"/>
      <c r="AD652" s="129"/>
      <c r="AE652" s="129"/>
      <c r="AF652" s="129"/>
      <c r="AG652" s="129"/>
      <c r="AH652" s="129"/>
      <c r="AI652" s="129"/>
      <c r="AJ652" s="129"/>
      <c r="AK652" s="129"/>
      <c r="AL652" s="129"/>
      <c r="AM652" s="129"/>
      <c r="AN652" s="129"/>
      <c r="AO652" s="129"/>
      <c r="AP652" s="129"/>
      <c r="AQ652" s="129"/>
      <c r="AR652" s="129"/>
      <c r="AS652" s="129"/>
    </row>
    <row r="653" spans="1:45" ht="12.75" customHeight="1">
      <c r="A653" s="180"/>
      <c r="B653" s="180"/>
      <c r="C653" s="129"/>
      <c r="D653" s="129"/>
      <c r="E653" s="129"/>
      <c r="F653" s="129"/>
      <c r="G653" s="129"/>
      <c r="H653" s="129"/>
      <c r="I653" s="129"/>
      <c r="J653" s="129"/>
      <c r="K653" s="129"/>
      <c r="L653" s="129"/>
      <c r="M653" s="129"/>
      <c r="N653" s="129"/>
      <c r="O653" s="129"/>
      <c r="P653" s="129"/>
      <c r="Q653" s="129"/>
      <c r="R653" s="129"/>
      <c r="S653" s="129"/>
      <c r="T653" s="129"/>
      <c r="U653" s="129"/>
      <c r="V653" s="129"/>
      <c r="W653" s="129"/>
      <c r="X653" s="129"/>
      <c r="Y653" s="129"/>
      <c r="Z653" s="129"/>
      <c r="AA653" s="129"/>
      <c r="AB653" s="129"/>
      <c r="AC653" s="129"/>
      <c r="AD653" s="129"/>
      <c r="AE653" s="129"/>
      <c r="AF653" s="129"/>
      <c r="AG653" s="129"/>
      <c r="AH653" s="129"/>
      <c r="AI653" s="129"/>
      <c r="AJ653" s="129"/>
      <c r="AK653" s="129"/>
      <c r="AL653" s="129"/>
      <c r="AM653" s="129"/>
      <c r="AN653" s="129"/>
      <c r="AO653" s="129"/>
      <c r="AP653" s="129"/>
      <c r="AQ653" s="129"/>
      <c r="AR653" s="129"/>
      <c r="AS653" s="129"/>
    </row>
    <row r="654" spans="1:45" ht="12.75" customHeight="1">
      <c r="A654" s="180"/>
      <c r="B654" s="180"/>
      <c r="C654" s="129"/>
      <c r="D654" s="129"/>
      <c r="E654" s="129"/>
      <c r="F654" s="129"/>
      <c r="G654" s="129"/>
      <c r="H654" s="129"/>
      <c r="I654" s="129"/>
      <c r="J654" s="129"/>
      <c r="K654" s="129"/>
      <c r="L654" s="129"/>
      <c r="M654" s="129"/>
      <c r="N654" s="129"/>
      <c r="O654" s="129"/>
      <c r="P654" s="129"/>
      <c r="Q654" s="129"/>
      <c r="R654" s="129"/>
      <c r="S654" s="129"/>
      <c r="T654" s="129"/>
      <c r="U654" s="129"/>
      <c r="V654" s="129"/>
      <c r="W654" s="129"/>
      <c r="X654" s="129"/>
      <c r="Y654" s="129"/>
      <c r="Z654" s="129"/>
      <c r="AA654" s="129"/>
      <c r="AB654" s="129"/>
      <c r="AC654" s="129"/>
      <c r="AD654" s="129"/>
      <c r="AE654" s="129"/>
      <c r="AF654" s="129"/>
      <c r="AG654" s="129"/>
      <c r="AH654" s="129"/>
      <c r="AI654" s="129"/>
      <c r="AJ654" s="129"/>
      <c r="AK654" s="129"/>
      <c r="AL654" s="129"/>
      <c r="AM654" s="129"/>
      <c r="AN654" s="129"/>
      <c r="AO654" s="129"/>
      <c r="AP654" s="129"/>
      <c r="AQ654" s="129"/>
      <c r="AR654" s="129"/>
      <c r="AS654" s="129"/>
    </row>
    <row r="655" spans="1:45" ht="12.75" customHeight="1">
      <c r="A655" s="180"/>
      <c r="B655" s="180"/>
      <c r="C655" s="129"/>
      <c r="D655" s="129"/>
      <c r="E655" s="129"/>
      <c r="F655" s="129"/>
      <c r="G655" s="129"/>
      <c r="H655" s="129"/>
      <c r="I655" s="129"/>
      <c r="J655" s="129"/>
      <c r="K655" s="129"/>
      <c r="L655" s="129"/>
      <c r="M655" s="129"/>
      <c r="N655" s="129"/>
      <c r="O655" s="129"/>
      <c r="P655" s="129"/>
      <c r="Q655" s="129"/>
      <c r="R655" s="129"/>
      <c r="S655" s="129"/>
      <c r="T655" s="129"/>
      <c r="U655" s="129"/>
      <c r="V655" s="129"/>
      <c r="W655" s="129"/>
      <c r="X655" s="129"/>
      <c r="Y655" s="129"/>
      <c r="Z655" s="129"/>
      <c r="AA655" s="129"/>
      <c r="AB655" s="129"/>
      <c r="AC655" s="129"/>
      <c r="AD655" s="129"/>
      <c r="AE655" s="129"/>
      <c r="AF655" s="129"/>
      <c r="AG655" s="129"/>
      <c r="AH655" s="129"/>
      <c r="AI655" s="129"/>
      <c r="AJ655" s="129"/>
      <c r="AK655" s="129"/>
      <c r="AL655" s="129"/>
      <c r="AM655" s="129"/>
      <c r="AN655" s="129"/>
      <c r="AO655" s="129"/>
      <c r="AP655" s="129"/>
      <c r="AQ655" s="129"/>
      <c r="AR655" s="129"/>
      <c r="AS655" s="129"/>
    </row>
    <row r="656" spans="1:45" ht="12.75" customHeight="1">
      <c r="A656" s="180"/>
      <c r="B656" s="180"/>
      <c r="C656" s="129"/>
      <c r="D656" s="129"/>
      <c r="E656" s="129"/>
      <c r="F656" s="129"/>
      <c r="G656" s="129"/>
      <c r="H656" s="129"/>
      <c r="I656" s="129"/>
      <c r="J656" s="129"/>
      <c r="K656" s="129"/>
      <c r="L656" s="129"/>
      <c r="M656" s="129"/>
      <c r="N656" s="129"/>
      <c r="O656" s="129"/>
      <c r="P656" s="129"/>
      <c r="Q656" s="129"/>
      <c r="R656" s="129"/>
      <c r="S656" s="129"/>
      <c r="T656" s="129"/>
      <c r="U656" s="129"/>
      <c r="V656" s="129"/>
      <c r="W656" s="129"/>
      <c r="X656" s="129"/>
      <c r="Y656" s="129"/>
      <c r="Z656" s="129"/>
      <c r="AA656" s="129"/>
      <c r="AB656" s="129"/>
      <c r="AC656" s="129"/>
      <c r="AD656" s="129"/>
      <c r="AE656" s="129"/>
      <c r="AF656" s="129"/>
      <c r="AG656" s="129"/>
      <c r="AH656" s="129"/>
      <c r="AI656" s="129"/>
      <c r="AJ656" s="129"/>
      <c r="AK656" s="129"/>
      <c r="AL656" s="129"/>
      <c r="AM656" s="129"/>
      <c r="AN656" s="129"/>
      <c r="AO656" s="129"/>
      <c r="AP656" s="129"/>
      <c r="AQ656" s="129"/>
      <c r="AR656" s="129"/>
      <c r="AS656" s="129"/>
    </row>
    <row r="657" spans="1:45" ht="12.75" customHeight="1">
      <c r="A657" s="180"/>
      <c r="B657" s="180"/>
      <c r="C657" s="129"/>
      <c r="D657" s="129"/>
      <c r="E657" s="129"/>
      <c r="F657" s="129"/>
      <c r="G657" s="129"/>
      <c r="H657" s="129"/>
      <c r="I657" s="129"/>
      <c r="J657" s="129"/>
      <c r="K657" s="129"/>
      <c r="L657" s="129"/>
      <c r="M657" s="129"/>
      <c r="N657" s="129"/>
      <c r="O657" s="129"/>
      <c r="P657" s="129"/>
      <c r="Q657" s="129"/>
      <c r="R657" s="129"/>
      <c r="S657" s="129"/>
      <c r="T657" s="129"/>
      <c r="U657" s="129"/>
      <c r="V657" s="129"/>
      <c r="W657" s="129"/>
      <c r="X657" s="129"/>
      <c r="Y657" s="129"/>
      <c r="Z657" s="129"/>
      <c r="AA657" s="129"/>
      <c r="AB657" s="129"/>
      <c r="AC657" s="129"/>
      <c r="AD657" s="129"/>
      <c r="AE657" s="129"/>
      <c r="AF657" s="129"/>
      <c r="AG657" s="129"/>
      <c r="AH657" s="129"/>
      <c r="AI657" s="129"/>
      <c r="AJ657" s="129"/>
      <c r="AK657" s="129"/>
      <c r="AL657" s="129"/>
      <c r="AM657" s="129"/>
      <c r="AN657" s="129"/>
      <c r="AO657" s="129"/>
      <c r="AP657" s="129"/>
      <c r="AQ657" s="129"/>
      <c r="AR657" s="129"/>
      <c r="AS657" s="129"/>
    </row>
    <row r="658" spans="1:45" ht="12.75" customHeight="1">
      <c r="A658" s="180"/>
      <c r="B658" s="180"/>
      <c r="C658" s="129"/>
      <c r="D658" s="129"/>
      <c r="E658" s="129"/>
      <c r="F658" s="129"/>
      <c r="G658" s="129"/>
      <c r="H658" s="129"/>
      <c r="I658" s="129"/>
      <c r="J658" s="129"/>
      <c r="K658" s="129"/>
      <c r="L658" s="129"/>
      <c r="M658" s="129"/>
      <c r="N658" s="129"/>
      <c r="O658" s="129"/>
      <c r="P658" s="129"/>
      <c r="Q658" s="129"/>
      <c r="R658" s="129"/>
      <c r="S658" s="129"/>
      <c r="T658" s="129"/>
      <c r="U658" s="129"/>
      <c r="V658" s="129"/>
      <c r="W658" s="129"/>
      <c r="X658" s="129"/>
      <c r="Y658" s="129"/>
      <c r="Z658" s="129"/>
      <c r="AA658" s="129"/>
      <c r="AB658" s="129"/>
      <c r="AC658" s="129"/>
      <c r="AD658" s="129"/>
      <c r="AE658" s="129"/>
      <c r="AF658" s="129"/>
      <c r="AG658" s="129"/>
      <c r="AH658" s="129"/>
      <c r="AI658" s="129"/>
      <c r="AJ658" s="129"/>
      <c r="AK658" s="129"/>
      <c r="AL658" s="129"/>
      <c r="AM658" s="129"/>
      <c r="AN658" s="129"/>
      <c r="AO658" s="129"/>
      <c r="AP658" s="129"/>
      <c r="AQ658" s="129"/>
      <c r="AR658" s="129"/>
      <c r="AS658" s="129"/>
    </row>
    <row r="659" spans="1:45" ht="12.75" customHeight="1">
      <c r="A659" s="180"/>
      <c r="B659" s="180"/>
      <c r="C659" s="129"/>
      <c r="D659" s="129"/>
      <c r="E659" s="129"/>
      <c r="F659" s="129"/>
      <c r="G659" s="129"/>
      <c r="H659" s="129"/>
      <c r="I659" s="129"/>
      <c r="J659" s="129"/>
      <c r="K659" s="129"/>
      <c r="L659" s="129"/>
      <c r="M659" s="129"/>
      <c r="N659" s="129"/>
      <c r="O659" s="129"/>
      <c r="P659" s="129"/>
      <c r="Q659" s="129"/>
      <c r="R659" s="129"/>
      <c r="S659" s="129"/>
      <c r="T659" s="129"/>
      <c r="U659" s="129"/>
      <c r="V659" s="129"/>
      <c r="W659" s="129"/>
      <c r="X659" s="129"/>
      <c r="Y659" s="129"/>
      <c r="Z659" s="129"/>
      <c r="AA659" s="129"/>
      <c r="AB659" s="129"/>
      <c r="AC659" s="129"/>
      <c r="AD659" s="129"/>
      <c r="AE659" s="129"/>
      <c r="AF659" s="129"/>
      <c r="AG659" s="129"/>
      <c r="AH659" s="129"/>
      <c r="AI659" s="129"/>
      <c r="AJ659" s="129"/>
      <c r="AK659" s="129"/>
      <c r="AL659" s="129"/>
      <c r="AM659" s="129"/>
      <c r="AN659" s="129"/>
      <c r="AO659" s="129"/>
      <c r="AP659" s="129"/>
      <c r="AQ659" s="129"/>
      <c r="AR659" s="129"/>
      <c r="AS659" s="129"/>
    </row>
    <row r="660" spans="1:45" ht="12.75" customHeight="1">
      <c r="A660" s="180"/>
      <c r="B660" s="180"/>
      <c r="C660" s="129"/>
      <c r="D660" s="129"/>
      <c r="E660" s="129"/>
      <c r="F660" s="129"/>
      <c r="G660" s="129"/>
      <c r="H660" s="129"/>
      <c r="I660" s="129"/>
      <c r="J660" s="129"/>
      <c r="K660" s="129"/>
      <c r="L660" s="129"/>
      <c r="M660" s="129"/>
      <c r="N660" s="129"/>
      <c r="O660" s="129"/>
      <c r="P660" s="129"/>
      <c r="Q660" s="129"/>
      <c r="R660" s="129"/>
      <c r="S660" s="129"/>
      <c r="T660" s="129"/>
      <c r="U660" s="129"/>
      <c r="V660" s="129"/>
      <c r="W660" s="129"/>
      <c r="X660" s="129"/>
      <c r="Y660" s="129"/>
      <c r="Z660" s="129"/>
      <c r="AA660" s="129"/>
      <c r="AB660" s="129"/>
      <c r="AC660" s="129"/>
      <c r="AD660" s="129"/>
      <c r="AE660" s="129"/>
      <c r="AF660" s="129"/>
      <c r="AG660" s="129"/>
      <c r="AH660" s="129"/>
      <c r="AI660" s="129"/>
      <c r="AJ660" s="129"/>
      <c r="AK660" s="129"/>
      <c r="AL660" s="129"/>
      <c r="AM660" s="129"/>
      <c r="AN660" s="129"/>
      <c r="AO660" s="129"/>
      <c r="AP660" s="129"/>
      <c r="AQ660" s="129"/>
      <c r="AR660" s="129"/>
      <c r="AS660" s="129"/>
    </row>
    <row r="661" spans="1:45" ht="12.75" customHeight="1">
      <c r="A661" s="180"/>
      <c r="B661" s="180"/>
      <c r="C661" s="129"/>
      <c r="D661" s="129"/>
      <c r="E661" s="129"/>
      <c r="F661" s="129"/>
      <c r="G661" s="129"/>
      <c r="H661" s="129"/>
      <c r="I661" s="129"/>
      <c r="J661" s="129"/>
      <c r="K661" s="129"/>
      <c r="L661" s="129"/>
      <c r="M661" s="129"/>
      <c r="N661" s="129"/>
      <c r="O661" s="129"/>
      <c r="P661" s="129"/>
      <c r="Q661" s="129"/>
      <c r="R661" s="129"/>
      <c r="S661" s="129"/>
      <c r="T661" s="129"/>
      <c r="U661" s="129"/>
      <c r="V661" s="129"/>
      <c r="W661" s="129"/>
      <c r="X661" s="129"/>
      <c r="Y661" s="129"/>
      <c r="Z661" s="129"/>
      <c r="AA661" s="129"/>
      <c r="AB661" s="129"/>
      <c r="AC661" s="129"/>
      <c r="AD661" s="129"/>
      <c r="AE661" s="129"/>
      <c r="AF661" s="129"/>
      <c r="AG661" s="129"/>
      <c r="AH661" s="129"/>
      <c r="AI661" s="129"/>
      <c r="AJ661" s="129"/>
      <c r="AK661" s="129"/>
      <c r="AL661" s="129"/>
      <c r="AM661" s="129"/>
      <c r="AN661" s="129"/>
      <c r="AO661" s="129"/>
      <c r="AP661" s="129"/>
      <c r="AQ661" s="129"/>
      <c r="AR661" s="129"/>
      <c r="AS661" s="129"/>
    </row>
    <row r="662" spans="1:45" ht="12.75" customHeight="1">
      <c r="A662" s="180"/>
      <c r="B662" s="180"/>
      <c r="C662" s="129"/>
      <c r="D662" s="129"/>
      <c r="E662" s="129"/>
      <c r="F662" s="129"/>
      <c r="G662" s="129"/>
      <c r="H662" s="129"/>
      <c r="I662" s="129"/>
      <c r="J662" s="129"/>
      <c r="K662" s="129"/>
      <c r="L662" s="129"/>
      <c r="M662" s="129"/>
      <c r="N662" s="129"/>
      <c r="O662" s="129"/>
      <c r="P662" s="129"/>
      <c r="Q662" s="129"/>
      <c r="R662" s="129"/>
      <c r="S662" s="129"/>
      <c r="T662" s="129"/>
      <c r="U662" s="129"/>
      <c r="V662" s="129"/>
      <c r="W662" s="129"/>
      <c r="X662" s="129"/>
      <c r="Y662" s="129"/>
      <c r="Z662" s="129"/>
      <c r="AA662" s="129"/>
      <c r="AB662" s="129"/>
      <c r="AC662" s="129"/>
      <c r="AD662" s="129"/>
      <c r="AE662" s="129"/>
      <c r="AF662" s="129"/>
      <c r="AG662" s="129"/>
      <c r="AH662" s="129"/>
      <c r="AI662" s="129"/>
      <c r="AJ662" s="129"/>
      <c r="AK662" s="129"/>
      <c r="AL662" s="129"/>
      <c r="AM662" s="129"/>
      <c r="AN662" s="129"/>
      <c r="AO662" s="129"/>
      <c r="AP662" s="129"/>
      <c r="AQ662" s="129"/>
      <c r="AR662" s="129"/>
      <c r="AS662" s="129"/>
    </row>
    <row r="663" spans="1:45" ht="12.75" customHeight="1">
      <c r="A663" s="180"/>
      <c r="B663" s="180"/>
      <c r="C663" s="129"/>
      <c r="D663" s="129"/>
      <c r="E663" s="129"/>
      <c r="F663" s="129"/>
      <c r="G663" s="129"/>
      <c r="H663" s="129"/>
      <c r="I663" s="129"/>
      <c r="J663" s="129"/>
      <c r="K663" s="129"/>
      <c r="L663" s="129"/>
      <c r="M663" s="129"/>
      <c r="N663" s="129"/>
      <c r="O663" s="129"/>
      <c r="P663" s="129"/>
      <c r="Q663" s="129"/>
      <c r="R663" s="129"/>
      <c r="S663" s="129"/>
      <c r="T663" s="129"/>
      <c r="U663" s="129"/>
      <c r="V663" s="129"/>
      <c r="W663" s="129"/>
      <c r="X663" s="129"/>
      <c r="Y663" s="129"/>
      <c r="Z663" s="129"/>
      <c r="AA663" s="129"/>
      <c r="AB663" s="129"/>
      <c r="AC663" s="129"/>
      <c r="AD663" s="129"/>
      <c r="AE663" s="129"/>
      <c r="AF663" s="129"/>
      <c r="AG663" s="129"/>
      <c r="AH663" s="129"/>
      <c r="AI663" s="129"/>
      <c r="AJ663" s="129"/>
      <c r="AK663" s="129"/>
      <c r="AL663" s="129"/>
      <c r="AM663" s="129"/>
      <c r="AN663" s="129"/>
      <c r="AO663" s="129"/>
      <c r="AP663" s="129"/>
      <c r="AQ663" s="129"/>
      <c r="AR663" s="129"/>
      <c r="AS663" s="129"/>
    </row>
    <row r="664" spans="1:45" ht="12.75" customHeight="1">
      <c r="A664" s="180"/>
      <c r="B664" s="180"/>
      <c r="C664" s="129"/>
      <c r="D664" s="129"/>
      <c r="E664" s="129"/>
      <c r="F664" s="129"/>
      <c r="G664" s="129"/>
      <c r="H664" s="129"/>
      <c r="I664" s="129"/>
      <c r="J664" s="129"/>
      <c r="K664" s="129"/>
      <c r="L664" s="129"/>
      <c r="M664" s="129"/>
      <c r="N664" s="129"/>
      <c r="O664" s="129"/>
      <c r="P664" s="129"/>
      <c r="Q664" s="129"/>
      <c r="R664" s="129"/>
      <c r="S664" s="129"/>
      <c r="T664" s="129"/>
      <c r="U664" s="129"/>
      <c r="V664" s="129"/>
      <c r="W664" s="129"/>
      <c r="X664" s="129"/>
      <c r="Y664" s="129"/>
      <c r="Z664" s="129"/>
      <c r="AA664" s="129"/>
      <c r="AB664" s="129"/>
      <c r="AC664" s="129"/>
      <c r="AD664" s="129"/>
      <c r="AE664" s="129"/>
      <c r="AF664" s="129"/>
      <c r="AG664" s="129"/>
      <c r="AH664" s="129"/>
      <c r="AI664" s="129"/>
      <c r="AJ664" s="129"/>
      <c r="AK664" s="129"/>
      <c r="AL664" s="129"/>
      <c r="AM664" s="129"/>
      <c r="AN664" s="129"/>
      <c r="AO664" s="129"/>
      <c r="AP664" s="129"/>
      <c r="AQ664" s="129"/>
      <c r="AR664" s="129"/>
      <c r="AS664" s="129"/>
    </row>
    <row r="665" spans="1:45" ht="12.75" customHeight="1">
      <c r="A665" s="180"/>
      <c r="B665" s="180"/>
      <c r="C665" s="129"/>
      <c r="D665" s="129"/>
      <c r="E665" s="129"/>
      <c r="F665" s="129"/>
      <c r="G665" s="129"/>
      <c r="H665" s="129"/>
      <c r="I665" s="129"/>
      <c r="J665" s="129"/>
      <c r="K665" s="129"/>
      <c r="L665" s="129"/>
      <c r="M665" s="129"/>
      <c r="N665" s="129"/>
      <c r="O665" s="129"/>
      <c r="P665" s="129"/>
      <c r="Q665" s="129"/>
      <c r="R665" s="129"/>
      <c r="S665" s="129"/>
      <c r="T665" s="129"/>
      <c r="U665" s="129"/>
      <c r="V665" s="129"/>
      <c r="W665" s="129"/>
      <c r="X665" s="129"/>
      <c r="Y665" s="129"/>
      <c r="Z665" s="129"/>
      <c r="AA665" s="129"/>
      <c r="AB665" s="129"/>
      <c r="AC665" s="129"/>
      <c r="AD665" s="129"/>
      <c r="AE665" s="129"/>
      <c r="AF665" s="129"/>
      <c r="AG665" s="129"/>
      <c r="AH665" s="129"/>
      <c r="AI665" s="129"/>
      <c r="AJ665" s="129"/>
      <c r="AK665" s="129"/>
      <c r="AL665" s="129"/>
      <c r="AM665" s="129"/>
      <c r="AN665" s="129"/>
      <c r="AO665" s="129"/>
      <c r="AP665" s="129"/>
      <c r="AQ665" s="129"/>
      <c r="AR665" s="129"/>
      <c r="AS665" s="129"/>
    </row>
    <row r="666" spans="1:45" ht="12.75" customHeight="1">
      <c r="A666" s="180"/>
      <c r="B666" s="180"/>
      <c r="C666" s="129"/>
      <c r="D666" s="129"/>
      <c r="E666" s="129"/>
      <c r="F666" s="129"/>
      <c r="G666" s="129"/>
      <c r="H666" s="129"/>
      <c r="I666" s="129"/>
      <c r="J666" s="129"/>
      <c r="K666" s="129"/>
      <c r="L666" s="129"/>
      <c r="M666" s="129"/>
      <c r="N666" s="129"/>
      <c r="O666" s="129"/>
      <c r="P666" s="129"/>
      <c r="Q666" s="129"/>
      <c r="R666" s="129"/>
      <c r="S666" s="129"/>
      <c r="T666" s="129"/>
      <c r="U666" s="129"/>
      <c r="V666" s="129"/>
      <c r="W666" s="129"/>
      <c r="X666" s="129"/>
      <c r="Y666" s="129"/>
      <c r="Z666" s="129"/>
      <c r="AA666" s="129"/>
      <c r="AB666" s="129"/>
      <c r="AC666" s="129"/>
      <c r="AD666" s="129"/>
      <c r="AE666" s="129"/>
      <c r="AF666" s="129"/>
      <c r="AG666" s="129"/>
      <c r="AH666" s="129"/>
      <c r="AI666" s="129"/>
      <c r="AJ666" s="129"/>
      <c r="AK666" s="129"/>
      <c r="AL666" s="129"/>
      <c r="AM666" s="129"/>
      <c r="AN666" s="129"/>
      <c r="AO666" s="129"/>
      <c r="AP666" s="129"/>
      <c r="AQ666" s="129"/>
      <c r="AR666" s="129"/>
      <c r="AS666" s="129"/>
    </row>
    <row r="667" spans="1:45" ht="12.75" customHeight="1">
      <c r="A667" s="180"/>
      <c r="B667" s="180"/>
      <c r="C667" s="129"/>
      <c r="D667" s="129"/>
      <c r="E667" s="129"/>
      <c r="F667" s="129"/>
      <c r="G667" s="129"/>
      <c r="H667" s="129"/>
      <c r="I667" s="129"/>
      <c r="J667" s="129"/>
      <c r="K667" s="129"/>
      <c r="L667" s="129"/>
      <c r="M667" s="129"/>
      <c r="N667" s="129"/>
      <c r="O667" s="129"/>
      <c r="P667" s="129"/>
      <c r="Q667" s="129"/>
      <c r="R667" s="129"/>
      <c r="S667" s="129"/>
      <c r="T667" s="129"/>
      <c r="U667" s="129"/>
      <c r="V667" s="129"/>
      <c r="W667" s="129"/>
      <c r="X667" s="129"/>
      <c r="Y667" s="129"/>
      <c r="Z667" s="129"/>
      <c r="AA667" s="129"/>
      <c r="AB667" s="129"/>
      <c r="AC667" s="129"/>
      <c r="AD667" s="129"/>
      <c r="AE667" s="129"/>
      <c r="AF667" s="129"/>
      <c r="AG667" s="129"/>
      <c r="AH667" s="129"/>
      <c r="AI667" s="129"/>
      <c r="AJ667" s="129"/>
      <c r="AK667" s="129"/>
      <c r="AL667" s="129"/>
      <c r="AM667" s="129"/>
      <c r="AN667" s="129"/>
      <c r="AO667" s="129"/>
      <c r="AP667" s="129"/>
      <c r="AQ667" s="129"/>
      <c r="AR667" s="129"/>
      <c r="AS667" s="129"/>
    </row>
    <row r="668" spans="1:45" ht="12.75" customHeight="1">
      <c r="A668" s="180"/>
      <c r="B668" s="180"/>
      <c r="C668" s="129"/>
      <c r="D668" s="129"/>
      <c r="E668" s="129"/>
      <c r="F668" s="129"/>
      <c r="G668" s="129"/>
      <c r="H668" s="129"/>
      <c r="I668" s="129"/>
      <c r="J668" s="129"/>
      <c r="K668" s="129"/>
      <c r="L668" s="129"/>
      <c r="M668" s="129"/>
      <c r="N668" s="129"/>
      <c r="O668" s="129"/>
      <c r="P668" s="129"/>
      <c r="Q668" s="129"/>
      <c r="R668" s="129"/>
      <c r="S668" s="129"/>
      <c r="T668" s="129"/>
      <c r="U668" s="129"/>
      <c r="V668" s="129"/>
      <c r="W668" s="129"/>
      <c r="X668" s="129"/>
      <c r="Y668" s="129"/>
      <c r="Z668" s="129"/>
      <c r="AA668" s="129"/>
      <c r="AB668" s="129"/>
      <c r="AC668" s="129"/>
      <c r="AD668" s="129"/>
      <c r="AE668" s="129"/>
      <c r="AF668" s="129"/>
      <c r="AG668" s="129"/>
      <c r="AH668" s="129"/>
      <c r="AI668" s="129"/>
      <c r="AJ668" s="129"/>
      <c r="AK668" s="129"/>
      <c r="AL668" s="129"/>
      <c r="AM668" s="129"/>
      <c r="AN668" s="129"/>
      <c r="AO668" s="129"/>
      <c r="AP668" s="129"/>
      <c r="AQ668" s="129"/>
      <c r="AR668" s="129"/>
      <c r="AS668" s="129"/>
    </row>
    <row r="669" spans="1:45" ht="12.75" customHeight="1">
      <c r="A669" s="180"/>
      <c r="B669" s="180"/>
      <c r="C669" s="129"/>
      <c r="D669" s="129"/>
      <c r="E669" s="129"/>
      <c r="F669" s="129"/>
      <c r="G669" s="129"/>
      <c r="H669" s="129"/>
      <c r="I669" s="129"/>
      <c r="J669" s="129"/>
      <c r="K669" s="129"/>
      <c r="L669" s="129"/>
      <c r="M669" s="129"/>
      <c r="N669" s="129"/>
      <c r="O669" s="129"/>
      <c r="P669" s="129"/>
      <c r="Q669" s="129"/>
      <c r="R669" s="129"/>
      <c r="S669" s="129"/>
      <c r="T669" s="129"/>
      <c r="U669" s="129"/>
      <c r="V669" s="129"/>
      <c r="W669" s="129"/>
      <c r="X669" s="129"/>
      <c r="Y669" s="129"/>
      <c r="Z669" s="129"/>
      <c r="AA669" s="129"/>
      <c r="AB669" s="129"/>
      <c r="AC669" s="129"/>
      <c r="AD669" s="129"/>
      <c r="AE669" s="129"/>
      <c r="AF669" s="129"/>
      <c r="AG669" s="129"/>
      <c r="AH669" s="129"/>
      <c r="AI669" s="129"/>
      <c r="AJ669" s="129"/>
      <c r="AK669" s="129"/>
      <c r="AL669" s="129"/>
      <c r="AM669" s="129"/>
      <c r="AN669" s="129"/>
      <c r="AO669" s="129"/>
      <c r="AP669" s="129"/>
      <c r="AQ669" s="129"/>
      <c r="AR669" s="129"/>
      <c r="AS669" s="129"/>
    </row>
    <row r="670" spans="1:45" ht="12.75" customHeight="1">
      <c r="A670" s="180"/>
      <c r="B670" s="180"/>
      <c r="C670" s="129"/>
      <c r="D670" s="129"/>
      <c r="E670" s="129"/>
      <c r="F670" s="129"/>
      <c r="G670" s="129"/>
      <c r="H670" s="129"/>
      <c r="I670" s="129"/>
      <c r="J670" s="129"/>
      <c r="K670" s="129"/>
      <c r="L670" s="129"/>
      <c r="M670" s="129"/>
      <c r="N670" s="129"/>
      <c r="O670" s="129"/>
      <c r="P670" s="129"/>
      <c r="Q670" s="129"/>
      <c r="R670" s="129"/>
      <c r="S670" s="129"/>
      <c r="T670" s="129"/>
      <c r="U670" s="129"/>
      <c r="V670" s="129"/>
      <c r="W670" s="129"/>
      <c r="X670" s="129"/>
      <c r="Y670" s="129"/>
      <c r="Z670" s="129"/>
      <c r="AA670" s="129"/>
      <c r="AB670" s="129"/>
      <c r="AC670" s="129"/>
      <c r="AD670" s="129"/>
      <c r="AE670" s="129"/>
      <c r="AF670" s="129"/>
      <c r="AG670" s="129"/>
      <c r="AH670" s="129"/>
      <c r="AI670" s="129"/>
      <c r="AJ670" s="129"/>
      <c r="AK670" s="129"/>
      <c r="AL670" s="129"/>
      <c r="AM670" s="129"/>
      <c r="AN670" s="129"/>
      <c r="AO670" s="129"/>
      <c r="AP670" s="129"/>
      <c r="AQ670" s="129"/>
      <c r="AR670" s="129"/>
      <c r="AS670" s="129"/>
    </row>
    <row r="671" spans="1:45" ht="12.75" customHeight="1">
      <c r="A671" s="180"/>
      <c r="B671" s="180"/>
      <c r="C671" s="129"/>
      <c r="D671" s="129"/>
      <c r="E671" s="129"/>
      <c r="F671" s="129"/>
      <c r="G671" s="129"/>
      <c r="H671" s="129"/>
      <c r="I671" s="129"/>
      <c r="J671" s="129"/>
      <c r="K671" s="129"/>
      <c r="L671" s="129"/>
      <c r="M671" s="129"/>
      <c r="N671" s="129"/>
      <c r="O671" s="129"/>
      <c r="P671" s="129"/>
      <c r="Q671" s="129"/>
      <c r="R671" s="129"/>
      <c r="S671" s="129"/>
      <c r="T671" s="129"/>
      <c r="U671" s="129"/>
      <c r="V671" s="129"/>
      <c r="W671" s="129"/>
      <c r="X671" s="129"/>
      <c r="Y671" s="129"/>
      <c r="Z671" s="129"/>
      <c r="AA671" s="129"/>
      <c r="AB671" s="129"/>
      <c r="AC671" s="129"/>
      <c r="AD671" s="129"/>
      <c r="AE671" s="129"/>
      <c r="AF671" s="129"/>
      <c r="AG671" s="129"/>
      <c r="AH671" s="129"/>
      <c r="AI671" s="129"/>
      <c r="AJ671" s="129"/>
      <c r="AK671" s="129"/>
      <c r="AL671" s="129"/>
      <c r="AM671" s="129"/>
      <c r="AN671" s="129"/>
      <c r="AO671" s="129"/>
      <c r="AP671" s="129"/>
      <c r="AQ671" s="129"/>
      <c r="AR671" s="129"/>
      <c r="AS671" s="129"/>
    </row>
    <row r="672" spans="1:45" ht="12.75" customHeight="1">
      <c r="A672" s="180"/>
      <c r="B672" s="180"/>
      <c r="C672" s="129"/>
      <c r="D672" s="129"/>
      <c r="E672" s="129"/>
      <c r="F672" s="129"/>
      <c r="G672" s="129"/>
      <c r="H672" s="129"/>
      <c r="I672" s="129"/>
      <c r="J672" s="129"/>
      <c r="K672" s="129"/>
      <c r="L672" s="129"/>
      <c r="M672" s="129"/>
      <c r="N672" s="129"/>
      <c r="O672" s="129"/>
      <c r="P672" s="129"/>
      <c r="Q672" s="129"/>
      <c r="R672" s="129"/>
      <c r="S672" s="129"/>
      <c r="T672" s="129"/>
      <c r="U672" s="129"/>
      <c r="V672" s="129"/>
      <c r="W672" s="129"/>
      <c r="X672" s="129"/>
      <c r="Y672" s="129"/>
      <c r="Z672" s="129"/>
      <c r="AA672" s="129"/>
      <c r="AB672" s="129"/>
      <c r="AC672" s="129"/>
      <c r="AD672" s="129"/>
      <c r="AE672" s="129"/>
      <c r="AF672" s="129"/>
      <c r="AG672" s="129"/>
      <c r="AH672" s="129"/>
      <c r="AI672" s="129"/>
      <c r="AJ672" s="129"/>
      <c r="AK672" s="129"/>
      <c r="AL672" s="129"/>
      <c r="AM672" s="129"/>
      <c r="AN672" s="129"/>
      <c r="AO672" s="129"/>
      <c r="AP672" s="129"/>
      <c r="AQ672" s="129"/>
      <c r="AR672" s="129"/>
      <c r="AS672" s="129"/>
    </row>
    <row r="673" spans="1:45" ht="12.75" customHeight="1">
      <c r="A673" s="180"/>
      <c r="B673" s="180"/>
      <c r="C673" s="129"/>
      <c r="D673" s="129"/>
      <c r="E673" s="129"/>
      <c r="F673" s="129"/>
      <c r="G673" s="129"/>
      <c r="H673" s="129"/>
      <c r="I673" s="129"/>
      <c r="J673" s="129"/>
      <c r="K673" s="129"/>
      <c r="L673" s="129"/>
      <c r="M673" s="129"/>
      <c r="N673" s="129"/>
      <c r="O673" s="129"/>
      <c r="P673" s="129"/>
      <c r="Q673" s="129"/>
      <c r="R673" s="129"/>
      <c r="S673" s="129"/>
      <c r="T673" s="129"/>
      <c r="U673" s="129"/>
      <c r="V673" s="129"/>
      <c r="W673" s="129"/>
      <c r="X673" s="129"/>
      <c r="Y673" s="129"/>
      <c r="Z673" s="129"/>
      <c r="AA673" s="129"/>
      <c r="AB673" s="129"/>
      <c r="AC673" s="129"/>
      <c r="AD673" s="129"/>
      <c r="AE673" s="129"/>
      <c r="AF673" s="129"/>
      <c r="AG673" s="129"/>
      <c r="AH673" s="129"/>
      <c r="AI673" s="129"/>
      <c r="AJ673" s="129"/>
      <c r="AK673" s="129"/>
      <c r="AL673" s="129"/>
      <c r="AM673" s="129"/>
      <c r="AN673" s="129"/>
      <c r="AO673" s="129"/>
      <c r="AP673" s="129"/>
      <c r="AQ673" s="129"/>
      <c r="AR673" s="129"/>
      <c r="AS673" s="129"/>
    </row>
    <row r="674" spans="1:45" ht="12.75" customHeight="1">
      <c r="A674" s="180"/>
      <c r="B674" s="180"/>
      <c r="C674" s="129"/>
      <c r="D674" s="129"/>
      <c r="E674" s="129"/>
      <c r="F674" s="129"/>
      <c r="G674" s="129"/>
      <c r="H674" s="129"/>
      <c r="I674" s="129"/>
      <c r="J674" s="129"/>
      <c r="K674" s="129"/>
      <c r="L674" s="129"/>
      <c r="M674" s="129"/>
      <c r="N674" s="129"/>
      <c r="O674" s="129"/>
      <c r="P674" s="129"/>
      <c r="Q674" s="129"/>
      <c r="R674" s="129"/>
      <c r="S674" s="129"/>
      <c r="T674" s="129"/>
      <c r="U674" s="129"/>
      <c r="V674" s="129"/>
      <c r="W674" s="129"/>
      <c r="X674" s="129"/>
      <c r="Y674" s="129"/>
      <c r="Z674" s="129"/>
      <c r="AA674" s="129"/>
      <c r="AB674" s="129"/>
      <c r="AC674" s="129"/>
      <c r="AD674" s="129"/>
      <c r="AE674" s="129"/>
      <c r="AF674" s="129"/>
      <c r="AG674" s="129"/>
      <c r="AH674" s="129"/>
      <c r="AI674" s="129"/>
      <c r="AJ674" s="129"/>
      <c r="AK674" s="129"/>
      <c r="AL674" s="129"/>
      <c r="AM674" s="129"/>
      <c r="AN674" s="129"/>
      <c r="AO674" s="129"/>
      <c r="AP674" s="129"/>
      <c r="AQ674" s="129"/>
      <c r="AR674" s="129"/>
      <c r="AS674" s="129"/>
    </row>
    <row r="675" spans="1:45" ht="12.75" customHeight="1">
      <c r="A675" s="180"/>
      <c r="B675" s="180"/>
      <c r="C675" s="129"/>
      <c r="D675" s="129"/>
      <c r="E675" s="129"/>
      <c r="F675" s="129"/>
      <c r="G675" s="129"/>
      <c r="H675" s="129"/>
      <c r="I675" s="129"/>
      <c r="J675" s="129"/>
      <c r="K675" s="129"/>
      <c r="L675" s="129"/>
      <c r="M675" s="129"/>
      <c r="N675" s="129"/>
      <c r="O675" s="129"/>
      <c r="P675" s="129"/>
      <c r="Q675" s="129"/>
      <c r="R675" s="129"/>
      <c r="S675" s="129"/>
      <c r="T675" s="129"/>
      <c r="U675" s="129"/>
      <c r="V675" s="129"/>
      <c r="W675" s="129"/>
      <c r="X675" s="129"/>
      <c r="Y675" s="129"/>
      <c r="Z675" s="129"/>
      <c r="AA675" s="129"/>
      <c r="AB675" s="129"/>
      <c r="AC675" s="129"/>
      <c r="AD675" s="129"/>
      <c r="AE675" s="129"/>
      <c r="AF675" s="129"/>
      <c r="AG675" s="129"/>
      <c r="AH675" s="129"/>
      <c r="AI675" s="129"/>
      <c r="AJ675" s="129"/>
      <c r="AK675" s="129"/>
      <c r="AL675" s="129"/>
      <c r="AM675" s="129"/>
      <c r="AN675" s="129"/>
      <c r="AO675" s="129"/>
      <c r="AP675" s="129"/>
      <c r="AQ675" s="129"/>
      <c r="AR675" s="129"/>
      <c r="AS675" s="129"/>
    </row>
    <row r="676" spans="1:45" ht="12.75" customHeight="1">
      <c r="A676" s="180"/>
      <c r="B676" s="180"/>
      <c r="C676" s="129"/>
      <c r="D676" s="129"/>
      <c r="E676" s="129"/>
      <c r="F676" s="129"/>
      <c r="G676" s="129"/>
      <c r="H676" s="129"/>
      <c r="I676" s="129"/>
      <c r="J676" s="129"/>
      <c r="K676" s="129"/>
      <c r="L676" s="129"/>
      <c r="M676" s="129"/>
      <c r="N676" s="129"/>
      <c r="O676" s="129"/>
      <c r="P676" s="129"/>
      <c r="Q676" s="129"/>
      <c r="R676" s="129"/>
      <c r="S676" s="129"/>
      <c r="T676" s="129"/>
      <c r="U676" s="129"/>
      <c r="V676" s="129"/>
      <c r="W676" s="129"/>
      <c r="X676" s="129"/>
      <c r="Y676" s="129"/>
      <c r="Z676" s="129"/>
      <c r="AA676" s="129"/>
      <c r="AB676" s="129"/>
      <c r="AC676" s="129"/>
      <c r="AD676" s="129"/>
      <c r="AE676" s="129"/>
      <c r="AF676" s="129"/>
      <c r="AG676" s="129"/>
      <c r="AH676" s="129"/>
      <c r="AI676" s="129"/>
      <c r="AJ676" s="129"/>
      <c r="AK676" s="129"/>
      <c r="AL676" s="129"/>
      <c r="AM676" s="129"/>
      <c r="AN676" s="129"/>
      <c r="AO676" s="129"/>
      <c r="AP676" s="129"/>
      <c r="AQ676" s="129"/>
      <c r="AR676" s="129"/>
      <c r="AS676" s="129"/>
    </row>
    <row r="677" spans="1:45" ht="12.75" customHeight="1">
      <c r="A677" s="180"/>
      <c r="B677" s="180"/>
      <c r="C677" s="129"/>
      <c r="D677" s="129"/>
      <c r="E677" s="129"/>
      <c r="F677" s="129"/>
      <c r="G677" s="129"/>
      <c r="H677" s="129"/>
      <c r="I677" s="129"/>
      <c r="J677" s="129"/>
      <c r="K677" s="129"/>
      <c r="L677" s="129"/>
      <c r="M677" s="129"/>
      <c r="N677" s="129"/>
      <c r="O677" s="129"/>
      <c r="P677" s="129"/>
      <c r="Q677" s="129"/>
      <c r="R677" s="129"/>
      <c r="S677" s="129"/>
      <c r="T677" s="129"/>
      <c r="U677" s="129"/>
      <c r="V677" s="129"/>
      <c r="W677" s="129"/>
      <c r="X677" s="129"/>
      <c r="Y677" s="129"/>
      <c r="Z677" s="129"/>
      <c r="AA677" s="129"/>
      <c r="AB677" s="129"/>
      <c r="AC677" s="129"/>
      <c r="AD677" s="129"/>
      <c r="AE677" s="129"/>
      <c r="AF677" s="129"/>
      <c r="AG677" s="129"/>
      <c r="AH677" s="129"/>
      <c r="AI677" s="129"/>
      <c r="AJ677" s="129"/>
      <c r="AK677" s="129"/>
      <c r="AL677" s="129"/>
      <c r="AM677" s="129"/>
      <c r="AN677" s="129"/>
      <c r="AO677" s="129"/>
      <c r="AP677" s="129"/>
      <c r="AQ677" s="129"/>
      <c r="AR677" s="129"/>
      <c r="AS677" s="129"/>
    </row>
    <row r="678" spans="1:45" ht="12.75" customHeight="1">
      <c r="A678" s="180"/>
      <c r="B678" s="180"/>
      <c r="C678" s="129"/>
      <c r="D678" s="129"/>
      <c r="E678" s="129"/>
      <c r="F678" s="129"/>
      <c r="G678" s="129"/>
      <c r="H678" s="129"/>
      <c r="I678" s="129"/>
      <c r="J678" s="129"/>
      <c r="K678" s="129"/>
      <c r="L678" s="129"/>
      <c r="M678" s="129"/>
      <c r="N678" s="129"/>
      <c r="O678" s="129"/>
      <c r="P678" s="129"/>
      <c r="Q678" s="129"/>
      <c r="R678" s="129"/>
      <c r="S678" s="129"/>
      <c r="T678" s="129"/>
      <c r="U678" s="129"/>
      <c r="V678" s="129"/>
      <c r="W678" s="129"/>
      <c r="X678" s="129"/>
      <c r="Y678" s="129"/>
      <c r="Z678" s="129"/>
      <c r="AA678" s="129"/>
      <c r="AB678" s="129"/>
      <c r="AC678" s="129"/>
      <c r="AD678" s="129"/>
      <c r="AE678" s="129"/>
      <c r="AF678" s="129"/>
      <c r="AG678" s="129"/>
      <c r="AH678" s="129"/>
      <c r="AI678" s="129"/>
      <c r="AJ678" s="129"/>
      <c r="AK678" s="129"/>
      <c r="AL678" s="129"/>
      <c r="AM678" s="129"/>
      <c r="AN678" s="129"/>
      <c r="AO678" s="129"/>
      <c r="AP678" s="129"/>
      <c r="AQ678" s="129"/>
      <c r="AR678" s="129"/>
      <c r="AS678" s="129"/>
    </row>
    <row r="679" spans="1:45" ht="12.75" customHeight="1">
      <c r="A679" s="180"/>
      <c r="B679" s="180"/>
      <c r="C679" s="129"/>
      <c r="D679" s="129"/>
      <c r="E679" s="129"/>
      <c r="F679" s="129"/>
      <c r="G679" s="129"/>
      <c r="H679" s="129"/>
      <c r="I679" s="129"/>
      <c r="J679" s="129"/>
      <c r="K679" s="129"/>
      <c r="L679" s="129"/>
      <c r="M679" s="129"/>
      <c r="N679" s="129"/>
      <c r="O679" s="129"/>
      <c r="P679" s="129"/>
      <c r="Q679" s="129"/>
      <c r="R679" s="129"/>
      <c r="S679" s="129"/>
      <c r="T679" s="129"/>
      <c r="U679" s="129"/>
      <c r="V679" s="129"/>
      <c r="W679" s="129"/>
      <c r="X679" s="129"/>
      <c r="Y679" s="129"/>
      <c r="Z679" s="129"/>
      <c r="AA679" s="129"/>
      <c r="AB679" s="129"/>
      <c r="AC679" s="129"/>
      <c r="AD679" s="129"/>
      <c r="AE679" s="129"/>
      <c r="AF679" s="129"/>
      <c r="AG679" s="129"/>
      <c r="AH679" s="129"/>
      <c r="AI679" s="129"/>
      <c r="AJ679" s="129"/>
      <c r="AK679" s="129"/>
      <c r="AL679" s="129"/>
      <c r="AM679" s="129"/>
      <c r="AN679" s="129"/>
      <c r="AO679" s="129"/>
      <c r="AP679" s="129"/>
      <c r="AQ679" s="129"/>
      <c r="AR679" s="129"/>
      <c r="AS679" s="129"/>
    </row>
    <row r="680" spans="1:45" ht="12.75" customHeight="1">
      <c r="A680" s="180"/>
      <c r="B680" s="180"/>
      <c r="C680" s="129"/>
      <c r="D680" s="129"/>
      <c r="E680" s="129"/>
      <c r="F680" s="129"/>
      <c r="G680" s="129"/>
      <c r="H680" s="129"/>
      <c r="I680" s="129"/>
      <c r="J680" s="129"/>
      <c r="K680" s="129"/>
      <c r="L680" s="129"/>
      <c r="M680" s="129"/>
      <c r="N680" s="129"/>
      <c r="O680" s="129"/>
      <c r="P680" s="129"/>
      <c r="Q680" s="129"/>
      <c r="R680" s="129"/>
      <c r="S680" s="129"/>
      <c r="T680" s="129"/>
      <c r="U680" s="129"/>
      <c r="V680" s="129"/>
      <c r="W680" s="129"/>
      <c r="X680" s="129"/>
      <c r="Y680" s="129"/>
      <c r="Z680" s="129"/>
      <c r="AA680" s="129"/>
      <c r="AB680" s="129"/>
      <c r="AC680" s="129"/>
      <c r="AD680" s="129"/>
      <c r="AE680" s="129"/>
      <c r="AF680" s="129"/>
      <c r="AG680" s="129"/>
      <c r="AH680" s="129"/>
      <c r="AI680" s="129"/>
      <c r="AJ680" s="129"/>
      <c r="AK680" s="129"/>
      <c r="AL680" s="129"/>
      <c r="AM680" s="129"/>
      <c r="AN680" s="129"/>
      <c r="AO680" s="129"/>
      <c r="AP680" s="129"/>
      <c r="AQ680" s="129"/>
      <c r="AR680" s="129"/>
      <c r="AS680" s="129"/>
    </row>
    <row r="681" spans="1:45" ht="12.75" customHeight="1">
      <c r="A681" s="180"/>
      <c r="B681" s="180"/>
      <c r="C681" s="129"/>
      <c r="D681" s="129"/>
      <c r="E681" s="129"/>
      <c r="F681" s="129"/>
      <c r="G681" s="129"/>
      <c r="H681" s="129"/>
      <c r="I681" s="129"/>
      <c r="J681" s="129"/>
      <c r="K681" s="129"/>
      <c r="L681" s="129"/>
      <c r="M681" s="129"/>
      <c r="N681" s="129"/>
      <c r="O681" s="129"/>
      <c r="P681" s="129"/>
      <c r="Q681" s="129"/>
      <c r="R681" s="129"/>
      <c r="S681" s="129"/>
      <c r="T681" s="129"/>
      <c r="U681" s="129"/>
      <c r="V681" s="129"/>
      <c r="W681" s="129"/>
      <c r="X681" s="129"/>
      <c r="Y681" s="129"/>
      <c r="Z681" s="129"/>
      <c r="AA681" s="129"/>
      <c r="AB681" s="129"/>
      <c r="AC681" s="129"/>
      <c r="AD681" s="129"/>
      <c r="AE681" s="129"/>
      <c r="AF681" s="129"/>
      <c r="AG681" s="129"/>
      <c r="AH681" s="129"/>
      <c r="AI681" s="129"/>
      <c r="AJ681" s="129"/>
      <c r="AK681" s="129"/>
      <c r="AL681" s="129"/>
      <c r="AM681" s="129"/>
      <c r="AN681" s="129"/>
      <c r="AO681" s="129"/>
      <c r="AP681" s="129"/>
      <c r="AQ681" s="129"/>
      <c r="AR681" s="129"/>
      <c r="AS681" s="129"/>
    </row>
    <row r="682" spans="1:45" ht="12.75" customHeight="1">
      <c r="A682" s="180"/>
      <c r="B682" s="180"/>
      <c r="C682" s="129"/>
      <c r="D682" s="129"/>
      <c r="E682" s="129"/>
      <c r="F682" s="129"/>
      <c r="G682" s="129"/>
      <c r="H682" s="129"/>
      <c r="I682" s="129"/>
      <c r="J682" s="129"/>
      <c r="K682" s="129"/>
      <c r="L682" s="129"/>
      <c r="M682" s="129"/>
      <c r="N682" s="129"/>
      <c r="O682" s="129"/>
      <c r="P682" s="129"/>
      <c r="Q682" s="129"/>
      <c r="R682" s="129"/>
      <c r="S682" s="129"/>
      <c r="T682" s="129"/>
      <c r="U682" s="129"/>
      <c r="V682" s="129"/>
      <c r="W682" s="129"/>
      <c r="X682" s="129"/>
      <c r="Y682" s="129"/>
      <c r="Z682" s="129"/>
      <c r="AA682" s="129"/>
      <c r="AB682" s="129"/>
      <c r="AC682" s="129"/>
      <c r="AD682" s="129"/>
      <c r="AE682" s="129"/>
      <c r="AF682" s="129"/>
      <c r="AG682" s="129"/>
      <c r="AH682" s="129"/>
      <c r="AI682" s="129"/>
      <c r="AJ682" s="129"/>
      <c r="AK682" s="129"/>
      <c r="AL682" s="129"/>
      <c r="AM682" s="129"/>
      <c r="AN682" s="129"/>
      <c r="AO682" s="129"/>
      <c r="AP682" s="129"/>
      <c r="AQ682" s="129"/>
      <c r="AR682" s="129"/>
      <c r="AS682" s="129"/>
    </row>
    <row r="683" spans="1:45" ht="12.75" customHeight="1">
      <c r="A683" s="180"/>
      <c r="B683" s="180"/>
      <c r="C683" s="129"/>
      <c r="D683" s="129"/>
      <c r="E683" s="129"/>
      <c r="F683" s="129"/>
      <c r="G683" s="129"/>
      <c r="H683" s="129"/>
      <c r="I683" s="129"/>
      <c r="J683" s="129"/>
      <c r="K683" s="129"/>
      <c r="L683" s="129"/>
      <c r="M683" s="129"/>
      <c r="N683" s="129"/>
      <c r="O683" s="129"/>
      <c r="P683" s="129"/>
      <c r="Q683" s="129"/>
      <c r="R683" s="129"/>
      <c r="S683" s="129"/>
      <c r="T683" s="129"/>
      <c r="U683" s="129"/>
      <c r="V683" s="129"/>
      <c r="W683" s="129"/>
      <c r="X683" s="129"/>
      <c r="Y683" s="129"/>
      <c r="Z683" s="129"/>
      <c r="AA683" s="129"/>
      <c r="AB683" s="129"/>
      <c r="AC683" s="129"/>
      <c r="AD683" s="129"/>
      <c r="AE683" s="129"/>
      <c r="AF683" s="129"/>
      <c r="AG683" s="129"/>
      <c r="AH683" s="129"/>
      <c r="AI683" s="129"/>
      <c r="AJ683" s="129"/>
      <c r="AK683" s="129"/>
      <c r="AL683" s="129"/>
      <c r="AM683" s="129"/>
      <c r="AN683" s="129"/>
      <c r="AO683" s="129"/>
      <c r="AP683" s="129"/>
      <c r="AQ683" s="129"/>
      <c r="AR683" s="129"/>
      <c r="AS683" s="129"/>
    </row>
    <row r="684" spans="1:45" ht="12.75" customHeight="1">
      <c r="A684" s="180"/>
      <c r="B684" s="180"/>
      <c r="C684" s="129"/>
      <c r="D684" s="129"/>
      <c r="E684" s="129"/>
      <c r="F684" s="129"/>
      <c r="G684" s="129"/>
      <c r="H684" s="129"/>
      <c r="I684" s="129"/>
      <c r="J684" s="129"/>
      <c r="K684" s="129"/>
      <c r="L684" s="129"/>
      <c r="M684" s="129"/>
      <c r="N684" s="129"/>
      <c r="O684" s="129"/>
      <c r="P684" s="129"/>
      <c r="Q684" s="129"/>
      <c r="R684" s="129"/>
      <c r="S684" s="129"/>
      <c r="T684" s="129"/>
      <c r="U684" s="129"/>
      <c r="V684" s="129"/>
      <c r="W684" s="129"/>
      <c r="X684" s="129"/>
      <c r="Y684" s="129"/>
      <c r="Z684" s="129"/>
      <c r="AA684" s="129"/>
      <c r="AB684" s="129"/>
      <c r="AC684" s="129"/>
      <c r="AD684" s="129"/>
      <c r="AE684" s="129"/>
      <c r="AF684" s="129"/>
      <c r="AG684" s="129"/>
      <c r="AH684" s="129"/>
      <c r="AI684" s="129"/>
      <c r="AJ684" s="129"/>
      <c r="AK684" s="129"/>
      <c r="AL684" s="129"/>
      <c r="AM684" s="129"/>
      <c r="AN684" s="129"/>
      <c r="AO684" s="129"/>
      <c r="AP684" s="129"/>
      <c r="AQ684" s="129"/>
      <c r="AR684" s="129"/>
      <c r="AS684" s="129"/>
    </row>
    <row r="685" spans="1:45" ht="12.75" customHeight="1">
      <c r="A685" s="180"/>
      <c r="B685" s="180"/>
      <c r="C685" s="129"/>
      <c r="D685" s="129"/>
      <c r="E685" s="129"/>
      <c r="F685" s="129"/>
      <c r="G685" s="129"/>
      <c r="H685" s="129"/>
      <c r="I685" s="129"/>
      <c r="J685" s="129"/>
      <c r="K685" s="129"/>
      <c r="L685" s="129"/>
      <c r="M685" s="129"/>
      <c r="N685" s="129"/>
      <c r="O685" s="129"/>
      <c r="P685" s="129"/>
      <c r="Q685" s="129"/>
      <c r="R685" s="129"/>
      <c r="S685" s="129"/>
      <c r="T685" s="129"/>
      <c r="U685" s="129"/>
      <c r="V685" s="129"/>
      <c r="W685" s="129"/>
      <c r="X685" s="129"/>
      <c r="Y685" s="129"/>
      <c r="Z685" s="129"/>
      <c r="AA685" s="129"/>
      <c r="AB685" s="129"/>
      <c r="AC685" s="129"/>
      <c r="AD685" s="129"/>
      <c r="AE685" s="129"/>
      <c r="AF685" s="129"/>
      <c r="AG685" s="129"/>
      <c r="AH685" s="129"/>
      <c r="AI685" s="129"/>
      <c r="AJ685" s="129"/>
      <c r="AK685" s="129"/>
      <c r="AL685" s="129"/>
      <c r="AM685" s="129"/>
      <c r="AN685" s="129"/>
      <c r="AO685" s="129"/>
      <c r="AP685" s="129"/>
      <c r="AQ685" s="129"/>
      <c r="AR685" s="129"/>
      <c r="AS685" s="129"/>
    </row>
    <row r="686" spans="1:45" ht="12.75" customHeight="1">
      <c r="A686" s="180"/>
      <c r="B686" s="180"/>
      <c r="C686" s="129"/>
      <c r="D686" s="129"/>
      <c r="E686" s="129"/>
      <c r="F686" s="129"/>
      <c r="G686" s="129"/>
      <c r="H686" s="129"/>
      <c r="I686" s="129"/>
      <c r="J686" s="129"/>
      <c r="K686" s="129"/>
      <c r="L686" s="129"/>
      <c r="M686" s="129"/>
      <c r="N686" s="129"/>
      <c r="O686" s="129"/>
      <c r="P686" s="129"/>
      <c r="Q686" s="129"/>
      <c r="R686" s="129"/>
      <c r="S686" s="129"/>
      <c r="T686" s="129"/>
      <c r="U686" s="129"/>
      <c r="V686" s="129"/>
      <c r="W686" s="129"/>
      <c r="X686" s="129"/>
      <c r="Y686" s="129"/>
      <c r="Z686" s="129"/>
      <c r="AA686" s="129"/>
      <c r="AB686" s="129"/>
      <c r="AC686" s="129"/>
      <c r="AD686" s="129"/>
      <c r="AE686" s="129"/>
      <c r="AF686" s="129"/>
      <c r="AG686" s="129"/>
      <c r="AH686" s="129"/>
      <c r="AI686" s="129"/>
      <c r="AJ686" s="129"/>
      <c r="AK686" s="129"/>
      <c r="AL686" s="129"/>
      <c r="AM686" s="129"/>
      <c r="AN686" s="129"/>
      <c r="AO686" s="129"/>
      <c r="AP686" s="129"/>
      <c r="AQ686" s="129"/>
      <c r="AR686" s="129"/>
      <c r="AS686" s="129"/>
    </row>
    <row r="687" spans="1:45" ht="12.75" customHeight="1">
      <c r="A687" s="180"/>
      <c r="B687" s="180"/>
      <c r="C687" s="129"/>
      <c r="D687" s="129"/>
      <c r="E687" s="129"/>
      <c r="F687" s="129"/>
      <c r="G687" s="129"/>
      <c r="H687" s="129"/>
      <c r="I687" s="129"/>
      <c r="J687" s="129"/>
      <c r="K687" s="129"/>
      <c r="L687" s="129"/>
      <c r="M687" s="129"/>
      <c r="N687" s="129"/>
      <c r="O687" s="129"/>
      <c r="P687" s="129"/>
      <c r="Q687" s="129"/>
      <c r="R687" s="129"/>
      <c r="S687" s="129"/>
      <c r="T687" s="129"/>
      <c r="U687" s="129"/>
      <c r="V687" s="129"/>
      <c r="W687" s="129"/>
      <c r="X687" s="129"/>
      <c r="Y687" s="129"/>
      <c r="Z687" s="129"/>
      <c r="AA687" s="129"/>
      <c r="AB687" s="129"/>
      <c r="AC687" s="129"/>
      <c r="AD687" s="129"/>
      <c r="AE687" s="129"/>
      <c r="AF687" s="129"/>
      <c r="AG687" s="129"/>
      <c r="AH687" s="129"/>
      <c r="AI687" s="129"/>
      <c r="AJ687" s="129"/>
      <c r="AK687" s="129"/>
      <c r="AL687" s="129"/>
      <c r="AM687" s="129"/>
      <c r="AN687" s="129"/>
      <c r="AO687" s="129"/>
      <c r="AP687" s="129"/>
      <c r="AQ687" s="129"/>
      <c r="AR687" s="129"/>
      <c r="AS687" s="129"/>
    </row>
    <row r="688" spans="1:45" ht="12.75" customHeight="1">
      <c r="A688" s="180"/>
      <c r="B688" s="180"/>
      <c r="C688" s="129"/>
      <c r="D688" s="129"/>
      <c r="E688" s="129"/>
      <c r="F688" s="129"/>
      <c r="G688" s="129"/>
      <c r="H688" s="129"/>
      <c r="I688" s="129"/>
      <c r="J688" s="129"/>
      <c r="K688" s="129"/>
      <c r="L688" s="129"/>
      <c r="M688" s="129"/>
      <c r="N688" s="129"/>
      <c r="O688" s="129"/>
      <c r="P688" s="129"/>
      <c r="Q688" s="129"/>
      <c r="R688" s="129"/>
      <c r="S688" s="129"/>
      <c r="T688" s="129"/>
      <c r="U688" s="129"/>
      <c r="V688" s="129"/>
      <c r="W688" s="129"/>
      <c r="X688" s="129"/>
      <c r="Y688" s="129"/>
      <c r="Z688" s="129"/>
      <c r="AA688" s="129"/>
      <c r="AB688" s="129"/>
      <c r="AC688" s="129"/>
      <c r="AD688" s="129"/>
      <c r="AE688" s="129"/>
      <c r="AF688" s="129"/>
      <c r="AG688" s="129"/>
      <c r="AH688" s="129"/>
      <c r="AI688" s="129"/>
      <c r="AJ688" s="129"/>
      <c r="AK688" s="129"/>
      <c r="AL688" s="129"/>
      <c r="AM688" s="129"/>
      <c r="AN688" s="129"/>
      <c r="AO688" s="129"/>
      <c r="AP688" s="129"/>
      <c r="AQ688" s="129"/>
      <c r="AR688" s="129"/>
      <c r="AS688" s="129"/>
    </row>
    <row r="689" spans="1:45" ht="12.75" customHeight="1">
      <c r="A689" s="180"/>
      <c r="B689" s="180"/>
      <c r="C689" s="129"/>
      <c r="D689" s="129"/>
      <c r="E689" s="129"/>
      <c r="F689" s="129"/>
      <c r="G689" s="129"/>
      <c r="H689" s="129"/>
      <c r="I689" s="129"/>
      <c r="J689" s="129"/>
      <c r="K689" s="129"/>
      <c r="L689" s="129"/>
      <c r="M689" s="129"/>
      <c r="N689" s="129"/>
      <c r="O689" s="129"/>
      <c r="P689" s="129"/>
      <c r="Q689" s="129"/>
      <c r="R689" s="129"/>
      <c r="S689" s="129"/>
      <c r="T689" s="129"/>
      <c r="U689" s="129"/>
      <c r="V689" s="129"/>
      <c r="W689" s="129"/>
      <c r="X689" s="129"/>
      <c r="Y689" s="129"/>
      <c r="Z689" s="129"/>
      <c r="AA689" s="129"/>
      <c r="AB689" s="129"/>
      <c r="AC689" s="129"/>
      <c r="AD689" s="129"/>
      <c r="AE689" s="129"/>
      <c r="AF689" s="129"/>
      <c r="AG689" s="129"/>
      <c r="AH689" s="129"/>
      <c r="AI689" s="129"/>
      <c r="AJ689" s="129"/>
      <c r="AK689" s="129"/>
      <c r="AL689" s="129"/>
      <c r="AM689" s="129"/>
      <c r="AN689" s="129"/>
      <c r="AO689" s="129"/>
      <c r="AP689" s="129"/>
      <c r="AQ689" s="129"/>
      <c r="AR689" s="129"/>
      <c r="AS689" s="129"/>
    </row>
    <row r="690" spans="1:45" ht="12.75" customHeight="1">
      <c r="A690" s="180"/>
      <c r="B690" s="180"/>
      <c r="C690" s="129"/>
      <c r="D690" s="129"/>
      <c r="E690" s="129"/>
      <c r="F690" s="129"/>
      <c r="G690" s="129"/>
      <c r="H690" s="129"/>
      <c r="I690" s="129"/>
      <c r="J690" s="129"/>
      <c r="K690" s="129"/>
      <c r="L690" s="129"/>
      <c r="M690" s="129"/>
      <c r="N690" s="129"/>
      <c r="O690" s="129"/>
      <c r="P690" s="129"/>
      <c r="Q690" s="129"/>
      <c r="R690" s="129"/>
      <c r="S690" s="129"/>
      <c r="T690" s="129"/>
      <c r="U690" s="129"/>
      <c r="V690" s="129"/>
      <c r="W690" s="129"/>
      <c r="X690" s="129"/>
      <c r="Y690" s="129"/>
      <c r="Z690" s="129"/>
      <c r="AA690" s="129"/>
      <c r="AB690" s="129"/>
      <c r="AC690" s="129"/>
      <c r="AD690" s="129"/>
      <c r="AE690" s="129"/>
      <c r="AF690" s="129"/>
      <c r="AG690" s="129"/>
      <c r="AH690" s="129"/>
      <c r="AI690" s="129"/>
      <c r="AJ690" s="129"/>
      <c r="AK690" s="129"/>
      <c r="AL690" s="129"/>
      <c r="AM690" s="129"/>
      <c r="AN690" s="129"/>
      <c r="AO690" s="129"/>
      <c r="AP690" s="129"/>
      <c r="AQ690" s="129"/>
      <c r="AR690" s="129"/>
      <c r="AS690" s="129"/>
    </row>
    <row r="691" spans="1:45" ht="12.75" customHeight="1">
      <c r="A691" s="180"/>
      <c r="B691" s="180"/>
      <c r="C691" s="129"/>
      <c r="D691" s="129"/>
      <c r="E691" s="129"/>
      <c r="F691" s="129"/>
      <c r="G691" s="129"/>
      <c r="H691" s="129"/>
      <c r="I691" s="129"/>
      <c r="J691" s="129"/>
      <c r="K691" s="129"/>
      <c r="L691" s="129"/>
      <c r="M691" s="129"/>
      <c r="N691" s="129"/>
      <c r="O691" s="129"/>
      <c r="P691" s="129"/>
      <c r="Q691" s="129"/>
      <c r="R691" s="129"/>
      <c r="S691" s="129"/>
      <c r="T691" s="129"/>
      <c r="U691" s="129"/>
      <c r="V691" s="129"/>
      <c r="W691" s="129"/>
      <c r="X691" s="129"/>
      <c r="Y691" s="129"/>
      <c r="Z691" s="129"/>
      <c r="AA691" s="129"/>
      <c r="AB691" s="129"/>
      <c r="AC691" s="129"/>
      <c r="AD691" s="129"/>
      <c r="AE691" s="129"/>
      <c r="AF691" s="129"/>
      <c r="AG691" s="129"/>
      <c r="AH691" s="129"/>
      <c r="AI691" s="129"/>
      <c r="AJ691" s="129"/>
      <c r="AK691" s="129"/>
      <c r="AL691" s="129"/>
      <c r="AM691" s="129"/>
      <c r="AN691" s="129"/>
      <c r="AO691" s="129"/>
      <c r="AP691" s="129"/>
      <c r="AQ691" s="129"/>
      <c r="AR691" s="129"/>
      <c r="AS691" s="129"/>
    </row>
    <row r="692" spans="1:45" ht="12.75" customHeight="1">
      <c r="A692" s="180"/>
      <c r="B692" s="180"/>
      <c r="C692" s="129"/>
      <c r="D692" s="129"/>
      <c r="E692" s="129"/>
      <c r="F692" s="129"/>
      <c r="G692" s="129"/>
      <c r="H692" s="129"/>
      <c r="I692" s="129"/>
      <c r="J692" s="129"/>
      <c r="K692" s="129"/>
      <c r="L692" s="129"/>
      <c r="M692" s="129"/>
      <c r="N692" s="129"/>
      <c r="O692" s="129"/>
      <c r="P692" s="129"/>
      <c r="Q692" s="129"/>
      <c r="R692" s="129"/>
      <c r="S692" s="129"/>
      <c r="T692" s="129"/>
      <c r="U692" s="129"/>
      <c r="V692" s="129"/>
      <c r="W692" s="129"/>
      <c r="X692" s="129"/>
      <c r="Y692" s="129"/>
      <c r="Z692" s="129"/>
      <c r="AA692" s="129"/>
      <c r="AB692" s="129"/>
      <c r="AC692" s="129"/>
      <c r="AD692" s="129"/>
      <c r="AE692" s="129"/>
      <c r="AF692" s="129"/>
      <c r="AG692" s="129"/>
      <c r="AH692" s="129"/>
      <c r="AI692" s="129"/>
      <c r="AJ692" s="129"/>
      <c r="AK692" s="129"/>
      <c r="AL692" s="129"/>
      <c r="AM692" s="129"/>
      <c r="AN692" s="129"/>
      <c r="AO692" s="129"/>
      <c r="AP692" s="129"/>
      <c r="AQ692" s="129"/>
      <c r="AR692" s="129"/>
      <c r="AS692" s="129"/>
    </row>
    <row r="693" spans="1:45" ht="12.75" customHeight="1">
      <c r="A693" s="180"/>
      <c r="B693" s="180"/>
      <c r="C693" s="129"/>
      <c r="D693" s="129"/>
      <c r="E693" s="129"/>
      <c r="F693" s="129"/>
      <c r="G693" s="129"/>
      <c r="H693" s="129"/>
      <c r="I693" s="129"/>
      <c r="J693" s="129"/>
      <c r="K693" s="129"/>
      <c r="L693" s="129"/>
      <c r="M693" s="129"/>
      <c r="N693" s="129"/>
      <c r="O693" s="129"/>
      <c r="P693" s="129"/>
      <c r="Q693" s="129"/>
      <c r="R693" s="129"/>
      <c r="S693" s="129"/>
      <c r="T693" s="129"/>
      <c r="U693" s="129"/>
      <c r="V693" s="129"/>
      <c r="W693" s="129"/>
      <c r="X693" s="129"/>
      <c r="Y693" s="129"/>
      <c r="Z693" s="129"/>
      <c r="AA693" s="129"/>
      <c r="AB693" s="129"/>
      <c r="AC693" s="129"/>
      <c r="AD693" s="129"/>
      <c r="AE693" s="129"/>
      <c r="AF693" s="129"/>
      <c r="AG693" s="129"/>
      <c r="AH693" s="129"/>
      <c r="AI693" s="129"/>
      <c r="AJ693" s="129"/>
      <c r="AK693" s="129"/>
      <c r="AL693" s="129"/>
      <c r="AM693" s="129"/>
      <c r="AN693" s="129"/>
      <c r="AO693" s="129"/>
      <c r="AP693" s="129"/>
      <c r="AQ693" s="129"/>
      <c r="AR693" s="129"/>
      <c r="AS693" s="129"/>
    </row>
    <row r="694" spans="1:45" ht="12.75" customHeight="1">
      <c r="A694" s="180"/>
      <c r="B694" s="180"/>
      <c r="C694" s="129"/>
      <c r="D694" s="129"/>
      <c r="E694" s="129"/>
      <c r="F694" s="129"/>
      <c r="G694" s="129"/>
      <c r="H694" s="129"/>
      <c r="I694" s="129"/>
      <c r="J694" s="129"/>
      <c r="K694" s="129"/>
      <c r="L694" s="129"/>
      <c r="M694" s="129"/>
      <c r="N694" s="129"/>
      <c r="O694" s="129"/>
      <c r="P694" s="129"/>
      <c r="Q694" s="129"/>
      <c r="R694" s="129"/>
      <c r="S694" s="129"/>
      <c r="T694" s="129"/>
      <c r="U694" s="129"/>
      <c r="V694" s="129"/>
      <c r="W694" s="129"/>
      <c r="X694" s="129"/>
      <c r="Y694" s="129"/>
      <c r="Z694" s="129"/>
      <c r="AA694" s="129"/>
      <c r="AB694" s="129"/>
      <c r="AC694" s="129"/>
      <c r="AD694" s="129"/>
      <c r="AE694" s="129"/>
      <c r="AF694" s="129"/>
      <c r="AG694" s="129"/>
      <c r="AH694" s="129"/>
      <c r="AI694" s="129"/>
      <c r="AJ694" s="129"/>
      <c r="AK694" s="129"/>
      <c r="AL694" s="129"/>
      <c r="AM694" s="129"/>
      <c r="AN694" s="129"/>
      <c r="AO694" s="129"/>
      <c r="AP694" s="129"/>
      <c r="AQ694" s="129"/>
      <c r="AR694" s="129"/>
      <c r="AS694" s="129"/>
    </row>
    <row r="695" spans="1:45" ht="12.75" customHeight="1">
      <c r="A695" s="180"/>
      <c r="B695" s="180"/>
      <c r="C695" s="129"/>
      <c r="D695" s="129"/>
      <c r="E695" s="129"/>
      <c r="F695" s="129"/>
      <c r="G695" s="129"/>
      <c r="H695" s="129"/>
      <c r="I695" s="129"/>
      <c r="J695" s="129"/>
      <c r="K695" s="129"/>
      <c r="L695" s="129"/>
      <c r="M695" s="129"/>
      <c r="N695" s="129"/>
      <c r="O695" s="129"/>
      <c r="P695" s="129"/>
      <c r="Q695" s="129"/>
      <c r="R695" s="129"/>
      <c r="S695" s="129"/>
      <c r="T695" s="129"/>
      <c r="U695" s="129"/>
      <c r="V695" s="129"/>
      <c r="W695" s="129"/>
      <c r="X695" s="129"/>
      <c r="Y695" s="129"/>
      <c r="Z695" s="129"/>
      <c r="AA695" s="129"/>
      <c r="AB695" s="129"/>
      <c r="AC695" s="129"/>
      <c r="AD695" s="129"/>
      <c r="AE695" s="129"/>
      <c r="AF695" s="129"/>
      <c r="AG695" s="129"/>
      <c r="AH695" s="129"/>
      <c r="AI695" s="129"/>
      <c r="AJ695" s="129"/>
      <c r="AK695" s="129"/>
      <c r="AL695" s="129"/>
      <c r="AM695" s="129"/>
      <c r="AN695" s="129"/>
      <c r="AO695" s="129"/>
      <c r="AP695" s="129"/>
      <c r="AQ695" s="129"/>
      <c r="AR695" s="129"/>
      <c r="AS695" s="129"/>
    </row>
    <row r="696" spans="1:45" ht="12.75" customHeight="1">
      <c r="A696" s="180"/>
      <c r="B696" s="180"/>
      <c r="C696" s="129"/>
      <c r="D696" s="129"/>
      <c r="E696" s="129"/>
      <c r="F696" s="129"/>
      <c r="G696" s="129"/>
      <c r="H696" s="129"/>
      <c r="I696" s="129"/>
      <c r="J696" s="129"/>
      <c r="K696" s="129"/>
      <c r="L696" s="129"/>
      <c r="M696" s="129"/>
      <c r="N696" s="129"/>
      <c r="O696" s="129"/>
      <c r="P696" s="129"/>
      <c r="Q696" s="129"/>
      <c r="R696" s="129"/>
      <c r="S696" s="129"/>
      <c r="T696" s="129"/>
      <c r="U696" s="129"/>
      <c r="V696" s="129"/>
      <c r="W696" s="129"/>
      <c r="X696" s="129"/>
      <c r="Y696" s="129"/>
      <c r="Z696" s="129"/>
      <c r="AA696" s="129"/>
      <c r="AB696" s="129"/>
      <c r="AC696" s="129"/>
      <c r="AD696" s="129"/>
      <c r="AE696" s="129"/>
      <c r="AF696" s="129"/>
      <c r="AG696" s="129"/>
      <c r="AH696" s="129"/>
      <c r="AI696" s="129"/>
      <c r="AJ696" s="129"/>
      <c r="AK696" s="129"/>
      <c r="AL696" s="129"/>
      <c r="AM696" s="129"/>
      <c r="AN696" s="129"/>
      <c r="AO696" s="129"/>
      <c r="AP696" s="129"/>
      <c r="AQ696" s="129"/>
      <c r="AR696" s="129"/>
      <c r="AS696" s="129"/>
    </row>
    <row r="697" spans="1:45" ht="12.75" customHeight="1">
      <c r="A697" s="180"/>
      <c r="B697" s="180"/>
      <c r="C697" s="129"/>
      <c r="D697" s="129"/>
      <c r="E697" s="129"/>
      <c r="F697" s="129"/>
      <c r="G697" s="129"/>
      <c r="H697" s="129"/>
      <c r="I697" s="129"/>
      <c r="J697" s="129"/>
      <c r="K697" s="129"/>
      <c r="L697" s="129"/>
      <c r="M697" s="129"/>
      <c r="N697" s="129"/>
      <c r="O697" s="129"/>
      <c r="P697" s="129"/>
      <c r="Q697" s="129"/>
      <c r="R697" s="129"/>
      <c r="S697" s="129"/>
      <c r="T697" s="129"/>
      <c r="U697" s="129"/>
      <c r="V697" s="129"/>
      <c r="W697" s="129"/>
      <c r="X697" s="129"/>
      <c r="Y697" s="129"/>
      <c r="Z697" s="129"/>
      <c r="AA697" s="129"/>
      <c r="AB697" s="129"/>
      <c r="AC697" s="129"/>
      <c r="AD697" s="129"/>
      <c r="AE697" s="129"/>
      <c r="AF697" s="129"/>
      <c r="AG697" s="129"/>
      <c r="AH697" s="129"/>
      <c r="AI697" s="129"/>
      <c r="AJ697" s="129"/>
      <c r="AK697" s="129"/>
      <c r="AL697" s="129"/>
      <c r="AM697" s="129"/>
      <c r="AN697" s="129"/>
      <c r="AO697" s="129"/>
      <c r="AP697" s="129"/>
      <c r="AQ697" s="129"/>
      <c r="AR697" s="129"/>
      <c r="AS697" s="129"/>
    </row>
    <row r="698" spans="1:45" ht="12.75" customHeight="1">
      <c r="A698" s="180"/>
      <c r="B698" s="180"/>
      <c r="C698" s="129"/>
      <c r="D698" s="129"/>
      <c r="E698" s="129"/>
      <c r="F698" s="129"/>
      <c r="G698" s="129"/>
      <c r="H698" s="129"/>
      <c r="I698" s="129"/>
      <c r="J698" s="129"/>
      <c r="K698" s="129"/>
      <c r="L698" s="129"/>
      <c r="M698" s="129"/>
      <c r="N698" s="129"/>
      <c r="O698" s="129"/>
      <c r="P698" s="129"/>
      <c r="Q698" s="129"/>
      <c r="R698" s="129"/>
      <c r="S698" s="129"/>
      <c r="T698" s="129"/>
      <c r="U698" s="129"/>
      <c r="V698" s="129"/>
      <c r="W698" s="129"/>
      <c r="X698" s="129"/>
      <c r="Y698" s="129"/>
      <c r="Z698" s="129"/>
      <c r="AA698" s="129"/>
      <c r="AB698" s="129"/>
      <c r="AC698" s="129"/>
      <c r="AD698" s="129"/>
      <c r="AE698" s="129"/>
      <c r="AF698" s="129"/>
      <c r="AG698" s="129"/>
      <c r="AH698" s="129"/>
      <c r="AI698" s="129"/>
      <c r="AJ698" s="129"/>
      <c r="AK698" s="129"/>
      <c r="AL698" s="129"/>
      <c r="AM698" s="129"/>
      <c r="AN698" s="129"/>
      <c r="AO698" s="129"/>
      <c r="AP698" s="129"/>
      <c r="AQ698" s="129"/>
      <c r="AR698" s="129"/>
      <c r="AS698" s="129"/>
    </row>
    <row r="699" spans="1:45" ht="12.75" customHeight="1">
      <c r="A699" s="180"/>
      <c r="B699" s="180"/>
      <c r="C699" s="129"/>
      <c r="D699" s="129"/>
      <c r="E699" s="129"/>
      <c r="F699" s="129"/>
      <c r="G699" s="129"/>
      <c r="H699" s="129"/>
      <c r="I699" s="129"/>
      <c r="J699" s="129"/>
      <c r="K699" s="129"/>
      <c r="L699" s="129"/>
      <c r="M699" s="129"/>
      <c r="N699" s="129"/>
      <c r="O699" s="129"/>
      <c r="P699" s="129"/>
      <c r="Q699" s="129"/>
      <c r="R699" s="129"/>
      <c r="S699" s="129"/>
      <c r="T699" s="129"/>
      <c r="U699" s="129"/>
      <c r="V699" s="129"/>
      <c r="W699" s="129"/>
      <c r="X699" s="129"/>
      <c r="Y699" s="129"/>
      <c r="Z699" s="129"/>
      <c r="AA699" s="129"/>
      <c r="AB699" s="129"/>
      <c r="AC699" s="129"/>
      <c r="AD699" s="129"/>
      <c r="AE699" s="129"/>
      <c r="AF699" s="129"/>
      <c r="AG699" s="129"/>
      <c r="AH699" s="129"/>
      <c r="AI699" s="129"/>
      <c r="AJ699" s="129"/>
      <c r="AK699" s="129"/>
      <c r="AL699" s="129"/>
      <c r="AM699" s="129"/>
      <c r="AN699" s="129"/>
      <c r="AO699" s="129"/>
      <c r="AP699" s="129"/>
      <c r="AQ699" s="129"/>
      <c r="AR699" s="129"/>
      <c r="AS699" s="129"/>
    </row>
    <row r="700" spans="1:45" ht="12.75" customHeight="1">
      <c r="A700" s="180"/>
      <c r="B700" s="180"/>
      <c r="C700" s="129"/>
      <c r="D700" s="129"/>
      <c r="E700" s="129"/>
      <c r="F700" s="129"/>
      <c r="G700" s="129"/>
      <c r="H700" s="129"/>
      <c r="I700" s="129"/>
      <c r="J700" s="129"/>
      <c r="K700" s="129"/>
      <c r="L700" s="129"/>
      <c r="M700" s="129"/>
      <c r="N700" s="129"/>
      <c r="O700" s="129"/>
      <c r="P700" s="129"/>
      <c r="Q700" s="129"/>
      <c r="R700" s="129"/>
      <c r="S700" s="129"/>
      <c r="T700" s="129"/>
      <c r="U700" s="129"/>
      <c r="V700" s="129"/>
      <c r="W700" s="129"/>
      <c r="X700" s="129"/>
      <c r="Y700" s="129"/>
      <c r="Z700" s="129"/>
      <c r="AA700" s="129"/>
      <c r="AB700" s="129"/>
      <c r="AC700" s="129"/>
      <c r="AD700" s="129"/>
      <c r="AE700" s="129"/>
      <c r="AF700" s="129"/>
      <c r="AG700" s="129"/>
      <c r="AH700" s="129"/>
      <c r="AI700" s="129"/>
      <c r="AJ700" s="129"/>
      <c r="AK700" s="129"/>
      <c r="AL700" s="129"/>
      <c r="AM700" s="129"/>
      <c r="AN700" s="129"/>
      <c r="AO700" s="129"/>
      <c r="AP700" s="129"/>
      <c r="AQ700" s="129"/>
      <c r="AR700" s="129"/>
      <c r="AS700" s="129"/>
    </row>
    <row r="701" spans="1:45" ht="12.75" customHeight="1">
      <c r="A701" s="180"/>
      <c r="B701" s="180"/>
      <c r="C701" s="129"/>
      <c r="D701" s="129"/>
      <c r="E701" s="129"/>
      <c r="F701" s="129"/>
      <c r="G701" s="129"/>
      <c r="H701" s="129"/>
      <c r="I701" s="129"/>
      <c r="J701" s="129"/>
      <c r="K701" s="129"/>
      <c r="L701" s="129"/>
      <c r="M701" s="129"/>
      <c r="N701" s="129"/>
      <c r="O701" s="129"/>
      <c r="P701" s="129"/>
      <c r="Q701" s="129"/>
      <c r="R701" s="129"/>
      <c r="S701" s="129"/>
      <c r="T701" s="129"/>
      <c r="U701" s="129"/>
      <c r="V701" s="129"/>
      <c r="W701" s="129"/>
      <c r="X701" s="129"/>
      <c r="Y701" s="129"/>
      <c r="Z701" s="129"/>
      <c r="AA701" s="129"/>
      <c r="AB701" s="129"/>
      <c r="AC701" s="129"/>
      <c r="AD701" s="129"/>
      <c r="AE701" s="129"/>
      <c r="AF701" s="129"/>
      <c r="AG701" s="129"/>
      <c r="AH701" s="129"/>
      <c r="AI701" s="129"/>
      <c r="AJ701" s="129"/>
      <c r="AK701" s="129"/>
      <c r="AL701" s="129"/>
      <c r="AM701" s="129"/>
      <c r="AN701" s="129"/>
      <c r="AO701" s="129"/>
      <c r="AP701" s="129"/>
      <c r="AQ701" s="129"/>
      <c r="AR701" s="129"/>
      <c r="AS701" s="129"/>
    </row>
    <row r="702" spans="1:45" ht="12.75" customHeight="1">
      <c r="A702" s="180"/>
      <c r="B702" s="180"/>
      <c r="C702" s="129"/>
      <c r="D702" s="129"/>
      <c r="E702" s="129"/>
      <c r="F702" s="129"/>
      <c r="G702" s="129"/>
      <c r="H702" s="129"/>
      <c r="I702" s="129"/>
      <c r="J702" s="129"/>
      <c r="K702" s="129"/>
      <c r="L702" s="129"/>
      <c r="M702" s="129"/>
      <c r="N702" s="129"/>
      <c r="O702" s="129"/>
      <c r="P702" s="129"/>
      <c r="Q702" s="129"/>
      <c r="R702" s="129"/>
      <c r="S702" s="129"/>
      <c r="T702" s="129"/>
      <c r="U702" s="129"/>
      <c r="V702" s="129"/>
      <c r="W702" s="129"/>
      <c r="X702" s="129"/>
      <c r="Y702" s="129"/>
      <c r="Z702" s="129"/>
      <c r="AA702" s="129"/>
      <c r="AB702" s="129"/>
      <c r="AC702" s="129"/>
      <c r="AD702" s="129"/>
      <c r="AE702" s="129"/>
      <c r="AF702" s="129"/>
      <c r="AG702" s="129"/>
      <c r="AH702" s="129"/>
      <c r="AI702" s="129"/>
      <c r="AJ702" s="129"/>
      <c r="AK702" s="129"/>
      <c r="AL702" s="129"/>
      <c r="AM702" s="129"/>
      <c r="AN702" s="129"/>
      <c r="AO702" s="129"/>
      <c r="AP702" s="129"/>
      <c r="AQ702" s="129"/>
      <c r="AR702" s="129"/>
      <c r="AS702" s="129"/>
    </row>
    <row r="703" spans="1:45" ht="12.75" customHeight="1">
      <c r="A703" s="180"/>
      <c r="B703" s="180"/>
      <c r="C703" s="129"/>
      <c r="D703" s="129"/>
      <c r="E703" s="129"/>
      <c r="F703" s="129"/>
      <c r="G703" s="129"/>
      <c r="H703" s="129"/>
      <c r="I703" s="129"/>
      <c r="J703" s="129"/>
      <c r="K703" s="129"/>
      <c r="L703" s="129"/>
      <c r="M703" s="129"/>
      <c r="N703" s="129"/>
      <c r="O703" s="129"/>
      <c r="P703" s="129"/>
      <c r="Q703" s="129"/>
      <c r="R703" s="129"/>
      <c r="S703" s="129"/>
      <c r="T703" s="129"/>
      <c r="U703" s="129"/>
      <c r="V703" s="129"/>
      <c r="W703" s="129"/>
      <c r="X703" s="129"/>
      <c r="Y703" s="129"/>
      <c r="Z703" s="129"/>
      <c r="AA703" s="129"/>
      <c r="AB703" s="129"/>
      <c r="AC703" s="129"/>
      <c r="AD703" s="129"/>
      <c r="AE703" s="129"/>
      <c r="AF703" s="129"/>
      <c r="AG703" s="129"/>
      <c r="AH703" s="129"/>
      <c r="AI703" s="129"/>
      <c r="AJ703" s="129"/>
      <c r="AK703" s="129"/>
      <c r="AL703" s="129"/>
      <c r="AM703" s="129"/>
      <c r="AN703" s="129"/>
      <c r="AO703" s="129"/>
      <c r="AP703" s="129"/>
      <c r="AQ703" s="129"/>
      <c r="AR703" s="129"/>
      <c r="AS703" s="129"/>
    </row>
    <row r="704" spans="1:45" ht="12.75" customHeight="1">
      <c r="A704" s="180"/>
      <c r="B704" s="180"/>
      <c r="C704" s="129"/>
      <c r="D704" s="129"/>
      <c r="E704" s="129"/>
      <c r="F704" s="129"/>
      <c r="G704" s="129"/>
      <c r="H704" s="129"/>
      <c r="I704" s="129"/>
      <c r="J704" s="129"/>
      <c r="K704" s="129"/>
      <c r="L704" s="129"/>
      <c r="M704" s="129"/>
      <c r="N704" s="129"/>
      <c r="O704" s="129"/>
      <c r="P704" s="129"/>
      <c r="Q704" s="129"/>
      <c r="R704" s="129"/>
      <c r="S704" s="129"/>
      <c r="T704" s="129"/>
      <c r="U704" s="129"/>
      <c r="V704" s="129"/>
      <c r="W704" s="129"/>
      <c r="X704" s="129"/>
      <c r="Y704" s="129"/>
      <c r="Z704" s="129"/>
      <c r="AA704" s="129"/>
      <c r="AB704" s="129"/>
      <c r="AC704" s="129"/>
      <c r="AD704" s="129"/>
      <c r="AE704" s="129"/>
      <c r="AF704" s="129"/>
      <c r="AG704" s="129"/>
      <c r="AH704" s="129"/>
      <c r="AI704" s="129"/>
      <c r="AJ704" s="129"/>
      <c r="AK704" s="129"/>
      <c r="AL704" s="129"/>
      <c r="AM704" s="129"/>
      <c r="AN704" s="129"/>
      <c r="AO704" s="129"/>
      <c r="AP704" s="129"/>
      <c r="AQ704" s="129"/>
      <c r="AR704" s="129"/>
      <c r="AS704" s="129"/>
    </row>
    <row r="705" spans="1:45" ht="12.75" customHeight="1">
      <c r="A705" s="180"/>
      <c r="B705" s="180"/>
      <c r="C705" s="129"/>
      <c r="D705" s="129"/>
      <c r="E705" s="129"/>
      <c r="F705" s="129"/>
      <c r="G705" s="129"/>
      <c r="H705" s="129"/>
      <c r="I705" s="129"/>
      <c r="J705" s="129"/>
      <c r="K705" s="129"/>
      <c r="L705" s="129"/>
      <c r="M705" s="129"/>
      <c r="N705" s="129"/>
      <c r="O705" s="129"/>
      <c r="P705" s="129"/>
      <c r="Q705" s="129"/>
      <c r="R705" s="129"/>
      <c r="S705" s="129"/>
      <c r="T705" s="129"/>
      <c r="U705" s="129"/>
      <c r="V705" s="129"/>
      <c r="W705" s="129"/>
      <c r="X705" s="129"/>
      <c r="Y705" s="129"/>
      <c r="Z705" s="129"/>
      <c r="AA705" s="129"/>
      <c r="AB705" s="129"/>
      <c r="AC705" s="129"/>
      <c r="AD705" s="129"/>
      <c r="AE705" s="129"/>
      <c r="AF705" s="129"/>
      <c r="AG705" s="129"/>
      <c r="AH705" s="129"/>
      <c r="AI705" s="129"/>
      <c r="AJ705" s="129"/>
      <c r="AK705" s="129"/>
      <c r="AL705" s="129"/>
      <c r="AM705" s="129"/>
      <c r="AN705" s="129"/>
      <c r="AO705" s="129"/>
      <c r="AP705" s="129"/>
      <c r="AQ705" s="129"/>
      <c r="AR705" s="129"/>
      <c r="AS705" s="129"/>
    </row>
    <row r="706" spans="1:45" ht="12.75" customHeight="1">
      <c r="A706" s="180"/>
      <c r="B706" s="180"/>
      <c r="C706" s="129"/>
      <c r="D706" s="129"/>
      <c r="E706" s="129"/>
      <c r="F706" s="129"/>
      <c r="G706" s="129"/>
      <c r="H706" s="129"/>
      <c r="I706" s="129"/>
      <c r="J706" s="129"/>
      <c r="K706" s="129"/>
      <c r="L706" s="129"/>
      <c r="M706" s="129"/>
      <c r="N706" s="129"/>
      <c r="O706" s="129"/>
      <c r="P706" s="129"/>
      <c r="Q706" s="129"/>
      <c r="R706" s="129"/>
      <c r="S706" s="129"/>
      <c r="T706" s="129"/>
      <c r="U706" s="129"/>
      <c r="V706" s="129"/>
      <c r="W706" s="129"/>
      <c r="X706" s="129"/>
      <c r="Y706" s="129"/>
      <c r="Z706" s="129"/>
      <c r="AA706" s="129"/>
      <c r="AB706" s="129"/>
      <c r="AC706" s="129"/>
      <c r="AD706" s="129"/>
      <c r="AE706" s="129"/>
      <c r="AF706" s="129"/>
      <c r="AG706" s="129"/>
      <c r="AH706" s="129"/>
      <c r="AI706" s="129"/>
      <c r="AJ706" s="129"/>
      <c r="AK706" s="129"/>
      <c r="AL706" s="129"/>
      <c r="AM706" s="129"/>
      <c r="AN706" s="129"/>
      <c r="AO706" s="129"/>
      <c r="AP706" s="129"/>
      <c r="AQ706" s="129"/>
      <c r="AR706" s="129"/>
      <c r="AS706" s="129"/>
    </row>
    <row r="707" spans="1:45" ht="12.75" customHeight="1">
      <c r="A707" s="180"/>
      <c r="B707" s="180"/>
      <c r="C707" s="129"/>
      <c r="D707" s="129"/>
      <c r="E707" s="129"/>
      <c r="F707" s="129"/>
      <c r="G707" s="129"/>
      <c r="H707" s="129"/>
      <c r="I707" s="129"/>
      <c r="J707" s="129"/>
      <c r="K707" s="129"/>
      <c r="L707" s="129"/>
      <c r="M707" s="129"/>
      <c r="N707" s="129"/>
      <c r="O707" s="129"/>
      <c r="P707" s="129"/>
      <c r="Q707" s="129"/>
      <c r="R707" s="129"/>
      <c r="S707" s="129"/>
      <c r="T707" s="129"/>
      <c r="U707" s="129"/>
      <c r="V707" s="129"/>
      <c r="W707" s="129"/>
      <c r="X707" s="129"/>
      <c r="Y707" s="129"/>
      <c r="Z707" s="129"/>
      <c r="AA707" s="129"/>
      <c r="AB707" s="129"/>
      <c r="AC707" s="129"/>
      <c r="AD707" s="129"/>
      <c r="AE707" s="129"/>
      <c r="AF707" s="129"/>
      <c r="AG707" s="129"/>
      <c r="AH707" s="129"/>
      <c r="AI707" s="129"/>
      <c r="AJ707" s="129"/>
      <c r="AK707" s="129"/>
      <c r="AL707" s="129"/>
      <c r="AM707" s="129"/>
      <c r="AN707" s="129"/>
      <c r="AO707" s="129"/>
      <c r="AP707" s="129"/>
      <c r="AQ707" s="129"/>
      <c r="AR707" s="129"/>
      <c r="AS707" s="129"/>
    </row>
    <row r="708" spans="1:45" ht="12.75" customHeight="1">
      <c r="A708" s="180"/>
      <c r="B708" s="180"/>
      <c r="C708" s="129"/>
      <c r="D708" s="129"/>
      <c r="E708" s="129"/>
      <c r="F708" s="129"/>
      <c r="G708" s="129"/>
      <c r="H708" s="129"/>
      <c r="I708" s="129"/>
      <c r="J708" s="129"/>
      <c r="K708" s="129"/>
      <c r="L708" s="129"/>
      <c r="M708" s="129"/>
      <c r="N708" s="129"/>
      <c r="O708" s="129"/>
      <c r="P708" s="129"/>
      <c r="Q708" s="129"/>
      <c r="R708" s="129"/>
      <c r="S708" s="129"/>
      <c r="T708" s="129"/>
      <c r="U708" s="129"/>
      <c r="V708" s="129"/>
      <c r="W708" s="129"/>
      <c r="X708" s="129"/>
      <c r="Y708" s="129"/>
      <c r="Z708" s="129"/>
      <c r="AA708" s="129"/>
      <c r="AB708" s="129"/>
      <c r="AC708" s="129"/>
      <c r="AD708" s="129"/>
      <c r="AE708" s="129"/>
      <c r="AF708" s="129"/>
      <c r="AG708" s="129"/>
      <c r="AH708" s="129"/>
      <c r="AI708" s="129"/>
      <c r="AJ708" s="129"/>
      <c r="AK708" s="129"/>
      <c r="AL708" s="129"/>
      <c r="AM708" s="129"/>
      <c r="AN708" s="129"/>
      <c r="AO708" s="129"/>
      <c r="AP708" s="129"/>
      <c r="AQ708" s="129"/>
      <c r="AR708" s="129"/>
      <c r="AS708" s="129"/>
    </row>
    <row r="709" spans="1:45" ht="12.75" customHeight="1">
      <c r="A709" s="180"/>
      <c r="B709" s="180"/>
      <c r="C709" s="129"/>
      <c r="D709" s="129"/>
      <c r="E709" s="129"/>
      <c r="F709" s="129"/>
      <c r="G709" s="129"/>
      <c r="H709" s="129"/>
      <c r="I709" s="129"/>
      <c r="J709" s="129"/>
      <c r="K709" s="129"/>
      <c r="L709" s="129"/>
      <c r="M709" s="129"/>
      <c r="N709" s="129"/>
      <c r="O709" s="129"/>
      <c r="P709" s="129"/>
      <c r="Q709" s="129"/>
      <c r="R709" s="129"/>
      <c r="S709" s="129"/>
      <c r="T709" s="129"/>
      <c r="U709" s="129"/>
      <c r="V709" s="129"/>
      <c r="W709" s="129"/>
      <c r="X709" s="129"/>
      <c r="Y709" s="129"/>
      <c r="Z709" s="129"/>
      <c r="AA709" s="129"/>
      <c r="AB709" s="129"/>
      <c r="AC709" s="129"/>
      <c r="AD709" s="129"/>
      <c r="AE709" s="129"/>
      <c r="AF709" s="129"/>
      <c r="AG709" s="129"/>
      <c r="AH709" s="129"/>
      <c r="AI709" s="129"/>
      <c r="AJ709" s="129"/>
      <c r="AK709" s="129"/>
      <c r="AL709" s="129"/>
      <c r="AM709" s="129"/>
      <c r="AN709" s="129"/>
      <c r="AO709" s="129"/>
      <c r="AP709" s="129"/>
      <c r="AQ709" s="129"/>
      <c r="AR709" s="129"/>
      <c r="AS709" s="129"/>
    </row>
    <row r="710" spans="1:45" ht="12.75" customHeight="1">
      <c r="A710" s="180"/>
      <c r="B710" s="180"/>
      <c r="C710" s="129"/>
      <c r="D710" s="129"/>
      <c r="E710" s="129"/>
      <c r="F710" s="129"/>
      <c r="G710" s="129"/>
      <c r="H710" s="129"/>
      <c r="I710" s="129"/>
      <c r="J710" s="129"/>
      <c r="K710" s="129"/>
      <c r="L710" s="129"/>
      <c r="M710" s="129"/>
      <c r="N710" s="129"/>
      <c r="O710" s="129"/>
      <c r="P710" s="129"/>
      <c r="Q710" s="129"/>
      <c r="R710" s="129"/>
      <c r="S710" s="129"/>
      <c r="T710" s="129"/>
      <c r="U710" s="129"/>
      <c r="V710" s="129"/>
      <c r="W710" s="129"/>
      <c r="X710" s="129"/>
      <c r="Y710" s="129"/>
      <c r="Z710" s="129"/>
      <c r="AA710" s="129"/>
      <c r="AB710" s="129"/>
      <c r="AC710" s="129"/>
      <c r="AD710" s="129"/>
      <c r="AE710" s="129"/>
      <c r="AF710" s="129"/>
      <c r="AG710" s="129"/>
      <c r="AH710" s="129"/>
      <c r="AI710" s="129"/>
      <c r="AJ710" s="129"/>
      <c r="AK710" s="129"/>
      <c r="AL710" s="129"/>
      <c r="AM710" s="129"/>
      <c r="AN710" s="129"/>
      <c r="AO710" s="129"/>
      <c r="AP710" s="129"/>
      <c r="AQ710" s="129"/>
      <c r="AR710" s="129"/>
      <c r="AS710" s="129"/>
    </row>
    <row r="711" spans="1:45" ht="12.75" customHeight="1">
      <c r="A711" s="180"/>
      <c r="B711" s="180"/>
      <c r="C711" s="129"/>
      <c r="D711" s="129"/>
      <c r="E711" s="129"/>
      <c r="F711" s="129"/>
      <c r="G711" s="129"/>
      <c r="H711" s="129"/>
      <c r="I711" s="129"/>
      <c r="J711" s="129"/>
      <c r="K711" s="129"/>
      <c r="L711" s="129"/>
      <c r="M711" s="129"/>
      <c r="N711" s="129"/>
      <c r="O711" s="129"/>
      <c r="P711" s="129"/>
      <c r="Q711" s="129"/>
      <c r="R711" s="129"/>
      <c r="S711" s="129"/>
      <c r="T711" s="129"/>
      <c r="U711" s="129"/>
      <c r="V711" s="129"/>
      <c r="W711" s="129"/>
      <c r="X711" s="129"/>
      <c r="Y711" s="129"/>
      <c r="Z711" s="129"/>
      <c r="AA711" s="129"/>
      <c r="AB711" s="129"/>
      <c r="AC711" s="129"/>
      <c r="AD711" s="129"/>
      <c r="AE711" s="129"/>
      <c r="AF711" s="129"/>
      <c r="AG711" s="129"/>
      <c r="AH711" s="129"/>
      <c r="AI711" s="129"/>
      <c r="AJ711" s="129"/>
      <c r="AK711" s="129"/>
      <c r="AL711" s="129"/>
      <c r="AM711" s="129"/>
      <c r="AN711" s="129"/>
      <c r="AO711" s="129"/>
      <c r="AP711" s="129"/>
      <c r="AQ711" s="129"/>
      <c r="AR711" s="129"/>
      <c r="AS711" s="129"/>
    </row>
    <row r="712" spans="1:45" ht="12.75" customHeight="1">
      <c r="A712" s="180"/>
      <c r="B712" s="180"/>
      <c r="C712" s="129"/>
      <c r="D712" s="129"/>
      <c r="E712" s="129"/>
      <c r="F712" s="129"/>
      <c r="G712" s="129"/>
      <c r="H712" s="129"/>
      <c r="I712" s="129"/>
      <c r="J712" s="129"/>
      <c r="K712" s="129"/>
      <c r="L712" s="129"/>
      <c r="M712" s="129"/>
      <c r="N712" s="129"/>
      <c r="O712" s="129"/>
      <c r="P712" s="129"/>
      <c r="Q712" s="129"/>
      <c r="R712" s="129"/>
      <c r="S712" s="129"/>
      <c r="T712" s="129"/>
      <c r="U712" s="129"/>
      <c r="V712" s="129"/>
      <c r="W712" s="129"/>
      <c r="X712" s="129"/>
      <c r="Y712" s="129"/>
      <c r="Z712" s="129"/>
      <c r="AA712" s="129"/>
      <c r="AB712" s="129"/>
      <c r="AC712" s="129"/>
      <c r="AD712" s="129"/>
      <c r="AE712" s="129"/>
      <c r="AF712" s="129"/>
      <c r="AG712" s="129"/>
      <c r="AH712" s="129"/>
      <c r="AI712" s="129"/>
      <c r="AJ712" s="129"/>
      <c r="AK712" s="129"/>
      <c r="AL712" s="129"/>
      <c r="AM712" s="129"/>
      <c r="AN712" s="129"/>
      <c r="AO712" s="129"/>
      <c r="AP712" s="129"/>
      <c r="AQ712" s="129"/>
      <c r="AR712" s="129"/>
      <c r="AS712" s="129"/>
    </row>
    <row r="713" spans="1:45" ht="12.75" customHeight="1">
      <c r="A713" s="180"/>
      <c r="B713" s="180"/>
      <c r="C713" s="129"/>
      <c r="D713" s="129"/>
      <c r="E713" s="129"/>
      <c r="F713" s="129"/>
      <c r="G713" s="129"/>
      <c r="H713" s="129"/>
      <c r="I713" s="129"/>
      <c r="J713" s="129"/>
      <c r="K713" s="129"/>
      <c r="L713" s="129"/>
      <c r="M713" s="129"/>
      <c r="N713" s="129"/>
      <c r="O713" s="129"/>
      <c r="P713" s="129"/>
      <c r="Q713" s="129"/>
      <c r="R713" s="129"/>
      <c r="S713" s="129"/>
      <c r="T713" s="129"/>
      <c r="U713" s="129"/>
      <c r="V713" s="129"/>
      <c r="W713" s="129"/>
      <c r="X713" s="129"/>
      <c r="Y713" s="129"/>
      <c r="Z713" s="129"/>
      <c r="AA713" s="129"/>
      <c r="AB713" s="129"/>
      <c r="AC713" s="129"/>
      <c r="AD713" s="129"/>
      <c r="AE713" s="129"/>
      <c r="AF713" s="129"/>
      <c r="AG713" s="129"/>
      <c r="AH713" s="129"/>
      <c r="AI713" s="129"/>
      <c r="AJ713" s="129"/>
      <c r="AK713" s="129"/>
      <c r="AL713" s="129"/>
      <c r="AM713" s="129"/>
      <c r="AN713" s="129"/>
      <c r="AO713" s="129"/>
      <c r="AP713" s="129"/>
      <c r="AQ713" s="129"/>
      <c r="AR713" s="129"/>
      <c r="AS713" s="129"/>
    </row>
    <row r="714" spans="1:45" ht="12.75" customHeight="1">
      <c r="A714" s="180"/>
      <c r="B714" s="180"/>
      <c r="C714" s="129"/>
      <c r="D714" s="129"/>
      <c r="E714" s="129"/>
      <c r="F714" s="129"/>
      <c r="G714" s="129"/>
      <c r="H714" s="129"/>
      <c r="I714" s="129"/>
      <c r="J714" s="129"/>
      <c r="K714" s="129"/>
      <c r="L714" s="129"/>
      <c r="M714" s="129"/>
      <c r="N714" s="129"/>
      <c r="O714" s="129"/>
      <c r="P714" s="129"/>
      <c r="Q714" s="129"/>
      <c r="R714" s="129"/>
      <c r="S714" s="129"/>
      <c r="T714" s="129"/>
      <c r="U714" s="129"/>
      <c r="V714" s="129"/>
      <c r="W714" s="129"/>
      <c r="X714" s="129"/>
      <c r="Y714" s="129"/>
      <c r="Z714" s="129"/>
      <c r="AA714" s="129"/>
      <c r="AB714" s="129"/>
      <c r="AC714" s="129"/>
      <c r="AD714" s="129"/>
      <c r="AE714" s="129"/>
      <c r="AF714" s="129"/>
      <c r="AG714" s="129"/>
      <c r="AH714" s="129"/>
      <c r="AI714" s="129"/>
      <c r="AJ714" s="129"/>
      <c r="AK714" s="129"/>
      <c r="AL714" s="129"/>
      <c r="AM714" s="129"/>
      <c r="AN714" s="129"/>
      <c r="AO714" s="129"/>
      <c r="AP714" s="129"/>
      <c r="AQ714" s="129"/>
      <c r="AR714" s="129"/>
      <c r="AS714" s="129"/>
    </row>
    <row r="715" spans="1:45" ht="12.75" customHeight="1">
      <c r="A715" s="180"/>
      <c r="B715" s="180"/>
      <c r="C715" s="129"/>
      <c r="D715" s="129"/>
      <c r="E715" s="129"/>
      <c r="F715" s="129"/>
      <c r="G715" s="129"/>
      <c r="H715" s="129"/>
      <c r="I715" s="129"/>
      <c r="J715" s="129"/>
      <c r="K715" s="129"/>
      <c r="L715" s="129"/>
      <c r="M715" s="129"/>
      <c r="N715" s="129"/>
      <c r="O715" s="129"/>
      <c r="P715" s="129"/>
      <c r="Q715" s="129"/>
      <c r="R715" s="129"/>
      <c r="S715" s="129"/>
      <c r="T715" s="129"/>
      <c r="U715" s="129"/>
      <c r="V715" s="129"/>
      <c r="W715" s="129"/>
      <c r="X715" s="129"/>
      <c r="Y715" s="129"/>
      <c r="Z715" s="129"/>
      <c r="AA715" s="129"/>
      <c r="AB715" s="129"/>
      <c r="AC715" s="129"/>
      <c r="AD715" s="129"/>
      <c r="AE715" s="129"/>
      <c r="AF715" s="129"/>
      <c r="AG715" s="129"/>
      <c r="AH715" s="129"/>
      <c r="AI715" s="129"/>
      <c r="AJ715" s="129"/>
      <c r="AK715" s="129"/>
      <c r="AL715" s="129"/>
      <c r="AM715" s="129"/>
      <c r="AN715" s="129"/>
      <c r="AO715" s="129"/>
      <c r="AP715" s="129"/>
      <c r="AQ715" s="129"/>
      <c r="AR715" s="129"/>
      <c r="AS715" s="129"/>
    </row>
    <row r="716" spans="1:45" ht="12.75" customHeight="1">
      <c r="A716" s="180"/>
      <c r="B716" s="180"/>
      <c r="C716" s="129"/>
      <c r="D716" s="129"/>
      <c r="E716" s="129"/>
      <c r="F716" s="129"/>
      <c r="G716" s="129"/>
      <c r="H716" s="129"/>
      <c r="I716" s="129"/>
      <c r="J716" s="129"/>
      <c r="K716" s="129"/>
      <c r="L716" s="129"/>
      <c r="M716" s="129"/>
      <c r="N716" s="129"/>
      <c r="O716" s="129"/>
      <c r="P716" s="129"/>
      <c r="Q716" s="129"/>
      <c r="R716" s="129"/>
      <c r="S716" s="129"/>
      <c r="T716" s="129"/>
      <c r="U716" s="129"/>
      <c r="V716" s="129"/>
      <c r="W716" s="129"/>
      <c r="X716" s="129"/>
      <c r="Y716" s="129"/>
      <c r="Z716" s="129"/>
      <c r="AA716" s="129"/>
      <c r="AB716" s="129"/>
      <c r="AC716" s="129"/>
      <c r="AD716" s="129"/>
      <c r="AE716" s="129"/>
      <c r="AF716" s="129"/>
      <c r="AG716" s="129"/>
      <c r="AH716" s="129"/>
      <c r="AI716" s="129"/>
      <c r="AJ716" s="129"/>
      <c r="AK716" s="129"/>
      <c r="AL716" s="129"/>
      <c r="AM716" s="129"/>
      <c r="AN716" s="129"/>
      <c r="AO716" s="129"/>
      <c r="AP716" s="129"/>
      <c r="AQ716" s="129"/>
      <c r="AR716" s="129"/>
      <c r="AS716" s="129"/>
    </row>
    <row r="717" spans="1:45" ht="12.75" customHeight="1">
      <c r="A717" s="180"/>
      <c r="B717" s="180"/>
      <c r="C717" s="129"/>
      <c r="D717" s="129"/>
      <c r="E717" s="129"/>
      <c r="F717" s="129"/>
      <c r="G717" s="129"/>
      <c r="H717" s="129"/>
      <c r="I717" s="129"/>
      <c r="J717" s="129"/>
      <c r="K717" s="129"/>
      <c r="L717" s="129"/>
      <c r="M717" s="129"/>
      <c r="N717" s="129"/>
      <c r="O717" s="129"/>
      <c r="P717" s="129"/>
      <c r="Q717" s="129"/>
      <c r="R717" s="129"/>
      <c r="S717" s="129"/>
      <c r="T717" s="129"/>
      <c r="U717" s="129"/>
      <c r="V717" s="129"/>
      <c r="W717" s="129"/>
      <c r="X717" s="129"/>
      <c r="Y717" s="129"/>
      <c r="Z717" s="129"/>
      <c r="AA717" s="129"/>
      <c r="AB717" s="129"/>
      <c r="AC717" s="129"/>
      <c r="AD717" s="129"/>
      <c r="AE717" s="129"/>
      <c r="AF717" s="129"/>
      <c r="AG717" s="129"/>
      <c r="AH717" s="129"/>
      <c r="AI717" s="129"/>
      <c r="AJ717" s="129"/>
      <c r="AK717" s="129"/>
      <c r="AL717" s="129"/>
      <c r="AM717" s="129"/>
      <c r="AN717" s="129"/>
      <c r="AO717" s="129"/>
      <c r="AP717" s="129"/>
      <c r="AQ717" s="129"/>
      <c r="AR717" s="129"/>
      <c r="AS717" s="129"/>
    </row>
    <row r="718" spans="1:45" ht="12.75" customHeight="1">
      <c r="A718" s="180"/>
      <c r="B718" s="180"/>
      <c r="C718" s="129"/>
      <c r="D718" s="129"/>
      <c r="E718" s="129"/>
      <c r="F718" s="129"/>
      <c r="G718" s="129"/>
      <c r="H718" s="129"/>
      <c r="I718" s="129"/>
      <c r="J718" s="129"/>
      <c r="K718" s="129"/>
      <c r="L718" s="129"/>
      <c r="M718" s="129"/>
      <c r="N718" s="129"/>
      <c r="O718" s="129"/>
      <c r="P718" s="129"/>
      <c r="Q718" s="129"/>
      <c r="R718" s="129"/>
      <c r="S718" s="129"/>
      <c r="T718" s="129"/>
      <c r="U718" s="129"/>
      <c r="V718" s="129"/>
      <c r="W718" s="129"/>
      <c r="X718" s="129"/>
      <c r="Y718" s="129"/>
      <c r="Z718" s="129"/>
      <c r="AA718" s="129"/>
      <c r="AB718" s="129"/>
      <c r="AC718" s="129"/>
      <c r="AD718" s="129"/>
      <c r="AE718" s="129"/>
      <c r="AF718" s="129"/>
      <c r="AG718" s="129"/>
      <c r="AH718" s="129"/>
      <c r="AI718" s="129"/>
      <c r="AJ718" s="129"/>
      <c r="AK718" s="129"/>
      <c r="AL718" s="129"/>
      <c r="AM718" s="129"/>
      <c r="AN718" s="129"/>
      <c r="AO718" s="129"/>
      <c r="AP718" s="129"/>
      <c r="AQ718" s="129"/>
      <c r="AR718" s="129"/>
      <c r="AS718" s="129"/>
    </row>
    <row r="719" spans="1:45" ht="12.75" customHeight="1">
      <c r="A719" s="180"/>
      <c r="B719" s="180"/>
      <c r="C719" s="129"/>
      <c r="D719" s="129"/>
      <c r="E719" s="129"/>
      <c r="F719" s="129"/>
      <c r="G719" s="129"/>
      <c r="H719" s="129"/>
      <c r="I719" s="129"/>
      <c r="J719" s="129"/>
      <c r="K719" s="129"/>
      <c r="L719" s="129"/>
      <c r="M719" s="129"/>
      <c r="N719" s="129"/>
      <c r="O719" s="129"/>
      <c r="P719" s="129"/>
      <c r="Q719" s="129"/>
      <c r="R719" s="129"/>
      <c r="S719" s="129"/>
      <c r="T719" s="129"/>
      <c r="U719" s="129"/>
      <c r="V719" s="129"/>
      <c r="W719" s="129"/>
      <c r="X719" s="129"/>
      <c r="Y719" s="129"/>
      <c r="Z719" s="129"/>
      <c r="AA719" s="129"/>
      <c r="AB719" s="129"/>
      <c r="AC719" s="129"/>
      <c r="AD719" s="129"/>
      <c r="AE719" s="129"/>
      <c r="AF719" s="129"/>
      <c r="AG719" s="129"/>
      <c r="AH719" s="129"/>
      <c r="AI719" s="129"/>
      <c r="AJ719" s="129"/>
      <c r="AK719" s="129"/>
      <c r="AL719" s="129"/>
      <c r="AM719" s="129"/>
      <c r="AN719" s="129"/>
      <c r="AO719" s="129"/>
      <c r="AP719" s="129"/>
      <c r="AQ719" s="129"/>
      <c r="AR719" s="129"/>
      <c r="AS719" s="129"/>
    </row>
    <row r="720" spans="1:45" ht="12.75" customHeight="1">
      <c r="A720" s="180"/>
      <c r="B720" s="180"/>
      <c r="C720" s="129"/>
      <c r="D720" s="129"/>
      <c r="E720" s="129"/>
      <c r="F720" s="129"/>
      <c r="G720" s="129"/>
      <c r="H720" s="129"/>
      <c r="I720" s="129"/>
      <c r="J720" s="129"/>
      <c r="K720" s="129"/>
      <c r="L720" s="129"/>
      <c r="M720" s="129"/>
      <c r="N720" s="129"/>
      <c r="O720" s="129"/>
      <c r="P720" s="129"/>
      <c r="Q720" s="129"/>
      <c r="R720" s="129"/>
      <c r="S720" s="129"/>
      <c r="T720" s="129"/>
      <c r="U720" s="129"/>
      <c r="V720" s="129"/>
      <c r="W720" s="129"/>
      <c r="X720" s="129"/>
      <c r="Y720" s="129"/>
      <c r="Z720" s="129"/>
      <c r="AA720" s="129"/>
      <c r="AB720" s="129"/>
      <c r="AC720" s="129"/>
      <c r="AD720" s="129"/>
      <c r="AE720" s="129"/>
      <c r="AF720" s="129"/>
      <c r="AG720" s="129"/>
      <c r="AH720" s="129"/>
      <c r="AI720" s="129"/>
      <c r="AJ720" s="129"/>
      <c r="AK720" s="129"/>
      <c r="AL720" s="129"/>
      <c r="AM720" s="129"/>
      <c r="AN720" s="129"/>
      <c r="AO720" s="129"/>
      <c r="AP720" s="129"/>
      <c r="AQ720" s="129"/>
      <c r="AR720" s="129"/>
      <c r="AS720" s="129"/>
    </row>
    <row r="721" spans="1:45" ht="12.75" customHeight="1">
      <c r="A721" s="180"/>
      <c r="B721" s="180"/>
      <c r="C721" s="129"/>
      <c r="D721" s="129"/>
      <c r="E721" s="129"/>
      <c r="F721" s="129"/>
      <c r="G721" s="129"/>
      <c r="H721" s="129"/>
      <c r="I721" s="129"/>
      <c r="J721" s="129"/>
      <c r="K721" s="129"/>
      <c r="L721" s="129"/>
      <c r="M721" s="129"/>
      <c r="N721" s="129"/>
      <c r="O721" s="129"/>
      <c r="P721" s="129"/>
      <c r="Q721" s="129"/>
      <c r="R721" s="129"/>
      <c r="S721" s="129"/>
      <c r="T721" s="129"/>
      <c r="U721" s="129"/>
      <c r="V721" s="129"/>
      <c r="W721" s="129"/>
      <c r="X721" s="129"/>
      <c r="Y721" s="129"/>
      <c r="Z721" s="129"/>
      <c r="AA721" s="129"/>
      <c r="AB721" s="129"/>
      <c r="AC721" s="129"/>
      <c r="AD721" s="129"/>
      <c r="AE721" s="129"/>
      <c r="AF721" s="129"/>
      <c r="AG721" s="129"/>
      <c r="AH721" s="129"/>
      <c r="AI721" s="129"/>
      <c r="AJ721" s="129"/>
      <c r="AK721" s="129"/>
      <c r="AL721" s="129"/>
      <c r="AM721" s="129"/>
      <c r="AN721" s="129"/>
      <c r="AO721" s="129"/>
      <c r="AP721" s="129"/>
      <c r="AQ721" s="129"/>
      <c r="AR721" s="129"/>
      <c r="AS721" s="129"/>
    </row>
    <row r="722" spans="1:45" ht="12.75" customHeight="1">
      <c r="A722" s="180"/>
      <c r="B722" s="180"/>
      <c r="C722" s="129"/>
      <c r="D722" s="129"/>
      <c r="E722" s="129"/>
      <c r="F722" s="129"/>
      <c r="G722" s="129"/>
      <c r="H722" s="129"/>
      <c r="I722" s="129"/>
      <c r="J722" s="129"/>
      <c r="K722" s="129"/>
      <c r="L722" s="129"/>
      <c r="M722" s="129"/>
      <c r="N722" s="129"/>
      <c r="O722" s="129"/>
      <c r="P722" s="129"/>
      <c r="Q722" s="129"/>
      <c r="R722" s="129"/>
      <c r="S722" s="129"/>
      <c r="T722" s="129"/>
      <c r="U722" s="129"/>
      <c r="V722" s="129"/>
      <c r="W722" s="129"/>
      <c r="X722" s="129"/>
      <c r="Y722" s="129"/>
      <c r="Z722" s="129"/>
      <c r="AA722" s="129"/>
      <c r="AB722" s="129"/>
      <c r="AC722" s="129"/>
      <c r="AD722" s="129"/>
      <c r="AE722" s="129"/>
      <c r="AF722" s="129"/>
      <c r="AG722" s="129"/>
      <c r="AH722" s="129"/>
      <c r="AI722" s="129"/>
      <c r="AJ722" s="129"/>
      <c r="AK722" s="129"/>
      <c r="AL722" s="129"/>
      <c r="AM722" s="129"/>
      <c r="AN722" s="129"/>
      <c r="AO722" s="129"/>
      <c r="AP722" s="129"/>
      <c r="AQ722" s="129"/>
      <c r="AR722" s="129"/>
      <c r="AS722" s="129"/>
    </row>
    <row r="723" spans="1:45" ht="12.75" customHeight="1">
      <c r="A723" s="180"/>
      <c r="B723" s="180"/>
      <c r="C723" s="129"/>
      <c r="D723" s="129"/>
      <c r="E723" s="129"/>
      <c r="F723" s="129"/>
      <c r="G723" s="129"/>
      <c r="H723" s="129"/>
      <c r="I723" s="129"/>
      <c r="J723" s="129"/>
      <c r="K723" s="129"/>
      <c r="L723" s="129"/>
      <c r="M723" s="129"/>
      <c r="N723" s="129"/>
      <c r="O723" s="129"/>
      <c r="P723" s="129"/>
      <c r="Q723" s="129"/>
      <c r="R723" s="129"/>
      <c r="S723" s="129"/>
      <c r="T723" s="129"/>
      <c r="U723" s="129"/>
      <c r="V723" s="129"/>
      <c r="W723" s="129"/>
      <c r="X723" s="129"/>
      <c r="Y723" s="129"/>
      <c r="Z723" s="129"/>
      <c r="AA723" s="129"/>
      <c r="AB723" s="129"/>
      <c r="AC723" s="129"/>
      <c r="AD723" s="129"/>
      <c r="AE723" s="129"/>
      <c r="AF723" s="129"/>
      <c r="AG723" s="129"/>
      <c r="AH723" s="129"/>
      <c r="AI723" s="129"/>
      <c r="AJ723" s="129"/>
      <c r="AK723" s="129"/>
      <c r="AL723" s="129"/>
      <c r="AM723" s="129"/>
      <c r="AN723" s="129"/>
      <c r="AO723" s="129"/>
      <c r="AP723" s="129"/>
      <c r="AQ723" s="129"/>
      <c r="AR723" s="129"/>
      <c r="AS723" s="129"/>
    </row>
    <row r="724" spans="1:45" ht="12.75" customHeight="1">
      <c r="A724" s="180"/>
      <c r="B724" s="180"/>
      <c r="C724" s="129"/>
      <c r="D724" s="129"/>
      <c r="E724" s="129"/>
      <c r="F724" s="129"/>
      <c r="G724" s="129"/>
      <c r="H724" s="129"/>
      <c r="I724" s="129"/>
      <c r="J724" s="129"/>
      <c r="K724" s="129"/>
      <c r="L724" s="129"/>
      <c r="M724" s="129"/>
      <c r="N724" s="129"/>
      <c r="O724" s="129"/>
      <c r="P724" s="129"/>
      <c r="Q724" s="129"/>
      <c r="R724" s="129"/>
      <c r="S724" s="129"/>
      <c r="T724" s="129"/>
      <c r="U724" s="129"/>
      <c r="V724" s="129"/>
      <c r="W724" s="129"/>
      <c r="X724" s="129"/>
      <c r="Y724" s="129"/>
      <c r="Z724" s="129"/>
      <c r="AA724" s="129"/>
      <c r="AB724" s="129"/>
      <c r="AC724" s="129"/>
      <c r="AD724" s="129"/>
      <c r="AE724" s="129"/>
      <c r="AF724" s="129"/>
      <c r="AG724" s="129"/>
      <c r="AH724" s="129"/>
      <c r="AI724" s="129"/>
      <c r="AJ724" s="129"/>
      <c r="AK724" s="129"/>
      <c r="AL724" s="129"/>
      <c r="AM724" s="129"/>
      <c r="AN724" s="129"/>
      <c r="AO724" s="129"/>
      <c r="AP724" s="129"/>
      <c r="AQ724" s="129"/>
      <c r="AR724" s="129"/>
      <c r="AS724" s="129"/>
    </row>
    <row r="725" spans="1:45" ht="12.75" customHeight="1">
      <c r="A725" s="180"/>
      <c r="B725" s="180"/>
      <c r="C725" s="129"/>
      <c r="D725" s="129"/>
      <c r="E725" s="129"/>
      <c r="F725" s="129"/>
      <c r="G725" s="129"/>
      <c r="H725" s="129"/>
      <c r="I725" s="129"/>
      <c r="J725" s="129"/>
      <c r="K725" s="129"/>
      <c r="L725" s="129"/>
      <c r="M725" s="129"/>
      <c r="N725" s="129"/>
      <c r="O725" s="129"/>
      <c r="P725" s="129"/>
      <c r="Q725" s="129"/>
      <c r="R725" s="129"/>
      <c r="S725" s="129"/>
      <c r="T725" s="129"/>
      <c r="U725" s="129"/>
      <c r="V725" s="129"/>
      <c r="W725" s="129"/>
      <c r="X725" s="129"/>
      <c r="Y725" s="129"/>
      <c r="Z725" s="129"/>
      <c r="AA725" s="129"/>
      <c r="AB725" s="129"/>
      <c r="AC725" s="129"/>
      <c r="AD725" s="129"/>
      <c r="AE725" s="129"/>
      <c r="AF725" s="129"/>
      <c r="AG725" s="129"/>
      <c r="AH725" s="129"/>
      <c r="AI725" s="129"/>
      <c r="AJ725" s="129"/>
      <c r="AK725" s="129"/>
      <c r="AL725" s="129"/>
      <c r="AM725" s="129"/>
      <c r="AN725" s="129"/>
      <c r="AO725" s="129"/>
      <c r="AP725" s="129"/>
      <c r="AQ725" s="129"/>
      <c r="AR725" s="129"/>
      <c r="AS725" s="129"/>
    </row>
    <row r="726" spans="1:45" ht="12.75" customHeight="1">
      <c r="A726" s="180"/>
      <c r="B726" s="180"/>
      <c r="C726" s="129"/>
      <c r="D726" s="129"/>
      <c r="E726" s="129"/>
      <c r="F726" s="129"/>
      <c r="G726" s="129"/>
      <c r="H726" s="129"/>
      <c r="I726" s="129"/>
      <c r="J726" s="129"/>
      <c r="K726" s="129"/>
      <c r="L726" s="129"/>
      <c r="M726" s="129"/>
      <c r="N726" s="129"/>
      <c r="O726" s="129"/>
      <c r="P726" s="129"/>
      <c r="Q726" s="129"/>
      <c r="R726" s="129"/>
      <c r="S726" s="129"/>
      <c r="T726" s="129"/>
      <c r="U726" s="129"/>
      <c r="V726" s="129"/>
      <c r="W726" s="129"/>
      <c r="X726" s="129"/>
      <c r="Y726" s="129"/>
      <c r="Z726" s="129"/>
      <c r="AA726" s="129"/>
      <c r="AB726" s="129"/>
      <c r="AC726" s="129"/>
      <c r="AD726" s="129"/>
      <c r="AE726" s="129"/>
      <c r="AF726" s="129"/>
      <c r="AG726" s="129"/>
      <c r="AH726" s="129"/>
      <c r="AI726" s="129"/>
      <c r="AJ726" s="129"/>
      <c r="AK726" s="129"/>
      <c r="AL726" s="129"/>
      <c r="AM726" s="129"/>
      <c r="AN726" s="129"/>
      <c r="AO726" s="129"/>
      <c r="AP726" s="129"/>
      <c r="AQ726" s="129"/>
      <c r="AR726" s="129"/>
      <c r="AS726" s="129"/>
    </row>
    <row r="727" spans="1:45" ht="12.75" customHeight="1">
      <c r="A727" s="180"/>
      <c r="B727" s="180"/>
      <c r="C727" s="129"/>
      <c r="D727" s="129"/>
      <c r="E727" s="129"/>
      <c r="F727" s="129"/>
      <c r="G727" s="129"/>
      <c r="H727" s="129"/>
      <c r="I727" s="129"/>
      <c r="J727" s="129"/>
      <c r="K727" s="129"/>
      <c r="L727" s="129"/>
      <c r="M727" s="129"/>
      <c r="N727" s="129"/>
      <c r="O727" s="129"/>
      <c r="P727" s="129"/>
      <c r="Q727" s="129"/>
      <c r="R727" s="129"/>
      <c r="S727" s="129"/>
      <c r="T727" s="129"/>
      <c r="U727" s="129"/>
      <c r="V727" s="129"/>
      <c r="W727" s="129"/>
      <c r="X727" s="129"/>
      <c r="Y727" s="129"/>
      <c r="Z727" s="129"/>
      <c r="AA727" s="129"/>
      <c r="AB727" s="129"/>
      <c r="AC727" s="129"/>
      <c r="AD727" s="129"/>
      <c r="AE727" s="129"/>
      <c r="AF727" s="129"/>
      <c r="AG727" s="129"/>
      <c r="AH727" s="129"/>
      <c r="AI727" s="129"/>
      <c r="AJ727" s="129"/>
      <c r="AK727" s="129"/>
      <c r="AL727" s="129"/>
      <c r="AM727" s="129"/>
      <c r="AN727" s="129"/>
      <c r="AO727" s="129"/>
      <c r="AP727" s="129"/>
      <c r="AQ727" s="129"/>
      <c r="AR727" s="129"/>
      <c r="AS727" s="129"/>
    </row>
    <row r="728" spans="1:45" ht="12.75" customHeight="1">
      <c r="A728" s="180"/>
      <c r="B728" s="180"/>
      <c r="C728" s="129"/>
      <c r="D728" s="129"/>
      <c r="E728" s="129"/>
      <c r="F728" s="129"/>
      <c r="G728" s="129"/>
      <c r="H728" s="129"/>
      <c r="I728" s="129"/>
      <c r="J728" s="129"/>
      <c r="K728" s="129"/>
      <c r="L728" s="129"/>
      <c r="M728" s="129"/>
      <c r="N728" s="129"/>
      <c r="O728" s="129"/>
      <c r="P728" s="129"/>
      <c r="Q728" s="129"/>
      <c r="R728" s="129"/>
      <c r="S728" s="129"/>
      <c r="T728" s="129"/>
      <c r="U728" s="129"/>
      <c r="V728" s="129"/>
      <c r="W728" s="129"/>
      <c r="X728" s="129"/>
      <c r="Y728" s="129"/>
      <c r="Z728" s="129"/>
      <c r="AA728" s="129"/>
      <c r="AB728" s="129"/>
      <c r="AC728" s="129"/>
      <c r="AD728" s="129"/>
      <c r="AE728" s="129"/>
      <c r="AF728" s="129"/>
      <c r="AG728" s="129"/>
      <c r="AH728" s="129"/>
      <c r="AI728" s="129"/>
      <c r="AJ728" s="129"/>
      <c r="AK728" s="129"/>
      <c r="AL728" s="129"/>
      <c r="AM728" s="129"/>
      <c r="AN728" s="129"/>
      <c r="AO728" s="129"/>
      <c r="AP728" s="129"/>
      <c r="AQ728" s="129"/>
      <c r="AR728" s="129"/>
      <c r="AS728" s="129"/>
    </row>
    <row r="729" spans="1:45" ht="12.75" customHeight="1">
      <c r="A729" s="180"/>
      <c r="B729" s="180"/>
      <c r="C729" s="129"/>
      <c r="D729" s="129"/>
      <c r="E729" s="129"/>
      <c r="F729" s="129"/>
      <c r="G729" s="129"/>
      <c r="H729" s="129"/>
      <c r="I729" s="129"/>
      <c r="J729" s="129"/>
      <c r="K729" s="129"/>
      <c r="L729" s="129"/>
      <c r="M729" s="129"/>
      <c r="N729" s="129"/>
      <c r="O729" s="129"/>
      <c r="P729" s="129"/>
      <c r="Q729" s="129"/>
      <c r="R729" s="129"/>
      <c r="S729" s="129"/>
      <c r="T729" s="129"/>
      <c r="U729" s="129"/>
      <c r="V729" s="129"/>
      <c r="W729" s="129"/>
      <c r="X729" s="129"/>
      <c r="Y729" s="129"/>
      <c r="Z729" s="129"/>
      <c r="AA729" s="129"/>
      <c r="AB729" s="129"/>
      <c r="AC729" s="129"/>
      <c r="AD729" s="129"/>
      <c r="AE729" s="129"/>
      <c r="AF729" s="129"/>
      <c r="AG729" s="129"/>
      <c r="AH729" s="129"/>
      <c r="AI729" s="129"/>
      <c r="AJ729" s="129"/>
      <c r="AK729" s="129"/>
      <c r="AL729" s="129"/>
      <c r="AM729" s="129"/>
      <c r="AN729" s="129"/>
      <c r="AO729" s="129"/>
      <c r="AP729" s="129"/>
      <c r="AQ729" s="129"/>
      <c r="AR729" s="129"/>
      <c r="AS729" s="129"/>
    </row>
    <row r="730" spans="1:45" ht="12.75" customHeight="1">
      <c r="A730" s="180"/>
      <c r="B730" s="180"/>
      <c r="C730" s="129"/>
      <c r="D730" s="129"/>
      <c r="E730" s="129"/>
      <c r="F730" s="129"/>
      <c r="G730" s="129"/>
      <c r="H730" s="129"/>
      <c r="I730" s="129"/>
      <c r="J730" s="129"/>
      <c r="K730" s="129"/>
      <c r="L730" s="129"/>
      <c r="M730" s="129"/>
      <c r="N730" s="129"/>
      <c r="O730" s="129"/>
      <c r="P730" s="129"/>
      <c r="Q730" s="129"/>
      <c r="R730" s="129"/>
      <c r="S730" s="129"/>
      <c r="T730" s="129"/>
      <c r="U730" s="129"/>
      <c r="V730" s="129"/>
      <c r="W730" s="129"/>
      <c r="X730" s="129"/>
      <c r="Y730" s="129"/>
      <c r="Z730" s="129"/>
      <c r="AA730" s="129"/>
      <c r="AB730" s="129"/>
      <c r="AC730" s="129"/>
      <c r="AD730" s="129"/>
      <c r="AE730" s="129"/>
      <c r="AF730" s="129"/>
      <c r="AG730" s="129"/>
      <c r="AH730" s="129"/>
      <c r="AI730" s="129"/>
      <c r="AJ730" s="129"/>
      <c r="AK730" s="129"/>
      <c r="AL730" s="129"/>
      <c r="AM730" s="129"/>
      <c r="AN730" s="129"/>
      <c r="AO730" s="129"/>
      <c r="AP730" s="129"/>
      <c r="AQ730" s="129"/>
      <c r="AR730" s="129"/>
      <c r="AS730" s="129"/>
    </row>
    <row r="731" spans="1:45" ht="12.75" customHeight="1">
      <c r="A731" s="180"/>
      <c r="B731" s="180"/>
      <c r="C731" s="129"/>
      <c r="D731" s="129"/>
      <c r="E731" s="129"/>
      <c r="F731" s="129"/>
      <c r="G731" s="129"/>
      <c r="H731" s="129"/>
      <c r="I731" s="129"/>
      <c r="J731" s="129"/>
      <c r="K731" s="129"/>
      <c r="L731" s="129"/>
      <c r="M731" s="129"/>
      <c r="N731" s="129"/>
      <c r="O731" s="129"/>
      <c r="P731" s="129"/>
      <c r="Q731" s="129"/>
      <c r="R731" s="129"/>
      <c r="S731" s="129"/>
      <c r="T731" s="129"/>
      <c r="U731" s="129"/>
      <c r="V731" s="129"/>
      <c r="W731" s="129"/>
      <c r="X731" s="129"/>
      <c r="Y731" s="129"/>
      <c r="Z731" s="129"/>
      <c r="AA731" s="129"/>
      <c r="AB731" s="129"/>
      <c r="AC731" s="129"/>
      <c r="AD731" s="129"/>
      <c r="AE731" s="129"/>
      <c r="AF731" s="129"/>
      <c r="AG731" s="129"/>
      <c r="AH731" s="129"/>
      <c r="AI731" s="129"/>
      <c r="AJ731" s="129"/>
      <c r="AK731" s="129"/>
      <c r="AL731" s="129"/>
      <c r="AM731" s="129"/>
      <c r="AN731" s="129"/>
      <c r="AO731" s="129"/>
      <c r="AP731" s="129"/>
      <c r="AQ731" s="129"/>
      <c r="AR731" s="129"/>
      <c r="AS731" s="129"/>
    </row>
    <row r="732" spans="1:45" ht="12.75" customHeight="1">
      <c r="A732" s="180"/>
      <c r="B732" s="180"/>
      <c r="C732" s="129"/>
      <c r="D732" s="129"/>
      <c r="E732" s="129"/>
      <c r="F732" s="129"/>
      <c r="G732" s="129"/>
      <c r="H732" s="129"/>
      <c r="I732" s="129"/>
      <c r="J732" s="129"/>
      <c r="K732" s="129"/>
      <c r="L732" s="129"/>
      <c r="M732" s="129"/>
      <c r="N732" s="129"/>
      <c r="O732" s="129"/>
      <c r="P732" s="129"/>
      <c r="Q732" s="129"/>
      <c r="R732" s="129"/>
      <c r="S732" s="129"/>
      <c r="T732" s="129"/>
      <c r="U732" s="129"/>
      <c r="V732" s="129"/>
      <c r="W732" s="129"/>
      <c r="X732" s="129"/>
      <c r="Y732" s="129"/>
      <c r="Z732" s="129"/>
      <c r="AA732" s="129"/>
      <c r="AB732" s="129"/>
      <c r="AC732" s="129"/>
      <c r="AD732" s="129"/>
      <c r="AE732" s="129"/>
      <c r="AF732" s="129"/>
      <c r="AG732" s="129"/>
      <c r="AH732" s="129"/>
      <c r="AI732" s="129"/>
      <c r="AJ732" s="129"/>
      <c r="AK732" s="129"/>
      <c r="AL732" s="129"/>
      <c r="AM732" s="129"/>
      <c r="AN732" s="129"/>
      <c r="AO732" s="129"/>
      <c r="AP732" s="129"/>
      <c r="AQ732" s="129"/>
      <c r="AR732" s="129"/>
      <c r="AS732" s="129"/>
    </row>
    <row r="733" spans="1:45" ht="12.75" customHeight="1">
      <c r="A733" s="180"/>
      <c r="B733" s="180"/>
      <c r="C733" s="129"/>
      <c r="D733" s="129"/>
      <c r="E733" s="129"/>
      <c r="F733" s="129"/>
      <c r="G733" s="129"/>
      <c r="H733" s="129"/>
      <c r="I733" s="129"/>
      <c r="J733" s="129"/>
      <c r="K733" s="129"/>
      <c r="L733" s="129"/>
      <c r="M733" s="129"/>
      <c r="N733" s="129"/>
      <c r="O733" s="129"/>
      <c r="P733" s="129"/>
      <c r="Q733" s="129"/>
      <c r="R733" s="129"/>
      <c r="S733" s="129"/>
      <c r="T733" s="129"/>
      <c r="U733" s="129"/>
      <c r="V733" s="129"/>
      <c r="W733" s="129"/>
      <c r="X733" s="129"/>
      <c r="Y733" s="129"/>
      <c r="Z733" s="129"/>
      <c r="AA733" s="129"/>
      <c r="AB733" s="129"/>
      <c r="AC733" s="129"/>
      <c r="AD733" s="129"/>
      <c r="AE733" s="129"/>
      <c r="AF733" s="129"/>
      <c r="AG733" s="129"/>
      <c r="AH733" s="129"/>
      <c r="AI733" s="129"/>
      <c r="AJ733" s="129"/>
      <c r="AK733" s="129"/>
      <c r="AL733" s="129"/>
      <c r="AM733" s="129"/>
      <c r="AN733" s="129"/>
      <c r="AO733" s="129"/>
      <c r="AP733" s="129"/>
      <c r="AQ733" s="129"/>
      <c r="AR733" s="129"/>
      <c r="AS733" s="129"/>
    </row>
    <row r="734" spans="1:45" ht="12.75" customHeight="1">
      <c r="A734" s="180"/>
      <c r="B734" s="180"/>
      <c r="C734" s="129"/>
      <c r="D734" s="129"/>
      <c r="E734" s="129"/>
      <c r="F734" s="129"/>
      <c r="G734" s="129"/>
      <c r="H734" s="129"/>
      <c r="I734" s="129"/>
      <c r="J734" s="129"/>
      <c r="K734" s="129"/>
      <c r="L734" s="129"/>
      <c r="M734" s="129"/>
      <c r="N734" s="129"/>
      <c r="O734" s="129"/>
      <c r="P734" s="129"/>
      <c r="Q734" s="129"/>
      <c r="R734" s="129"/>
      <c r="S734" s="129"/>
      <c r="T734" s="129"/>
      <c r="U734" s="129"/>
      <c r="V734" s="129"/>
      <c r="W734" s="129"/>
      <c r="X734" s="129"/>
      <c r="Y734" s="129"/>
      <c r="Z734" s="129"/>
      <c r="AA734" s="129"/>
      <c r="AB734" s="129"/>
      <c r="AC734" s="129"/>
      <c r="AD734" s="129"/>
      <c r="AE734" s="129"/>
      <c r="AF734" s="129"/>
      <c r="AG734" s="129"/>
      <c r="AH734" s="129"/>
      <c r="AI734" s="129"/>
      <c r="AJ734" s="129"/>
      <c r="AK734" s="129"/>
      <c r="AL734" s="129"/>
      <c r="AM734" s="129"/>
      <c r="AN734" s="129"/>
      <c r="AO734" s="129"/>
      <c r="AP734" s="129"/>
      <c r="AQ734" s="129"/>
      <c r="AR734" s="129"/>
      <c r="AS734" s="129"/>
    </row>
    <row r="735" spans="1:45" ht="12.75" customHeight="1">
      <c r="A735" s="180"/>
      <c r="B735" s="180"/>
      <c r="C735" s="129"/>
      <c r="D735" s="129"/>
      <c r="E735" s="129"/>
      <c r="F735" s="129"/>
      <c r="G735" s="129"/>
      <c r="H735" s="129"/>
      <c r="I735" s="129"/>
      <c r="J735" s="129"/>
      <c r="K735" s="129"/>
      <c r="L735" s="129"/>
      <c r="M735" s="129"/>
      <c r="N735" s="129"/>
      <c r="O735" s="129"/>
      <c r="P735" s="129"/>
      <c r="Q735" s="129"/>
      <c r="R735" s="129"/>
      <c r="S735" s="129"/>
      <c r="T735" s="129"/>
      <c r="U735" s="129"/>
      <c r="V735" s="129"/>
      <c r="W735" s="129"/>
      <c r="X735" s="129"/>
      <c r="Y735" s="129"/>
      <c r="Z735" s="129"/>
      <c r="AA735" s="129"/>
      <c r="AB735" s="129"/>
      <c r="AC735" s="129"/>
      <c r="AD735" s="129"/>
      <c r="AE735" s="129"/>
      <c r="AF735" s="129"/>
      <c r="AG735" s="129"/>
      <c r="AH735" s="129"/>
      <c r="AI735" s="129"/>
      <c r="AJ735" s="129"/>
      <c r="AK735" s="129"/>
      <c r="AL735" s="129"/>
      <c r="AM735" s="129"/>
      <c r="AN735" s="129"/>
      <c r="AO735" s="129"/>
      <c r="AP735" s="129"/>
      <c r="AQ735" s="129"/>
      <c r="AR735" s="129"/>
      <c r="AS735" s="129"/>
    </row>
    <row r="736" spans="1:45" ht="12.75" customHeight="1">
      <c r="A736" s="180"/>
      <c r="B736" s="180"/>
      <c r="C736" s="129"/>
      <c r="D736" s="129"/>
      <c r="E736" s="129"/>
      <c r="F736" s="129"/>
      <c r="G736" s="129"/>
      <c r="H736" s="129"/>
      <c r="I736" s="129"/>
      <c r="J736" s="129"/>
      <c r="K736" s="129"/>
      <c r="L736" s="129"/>
      <c r="M736" s="129"/>
      <c r="N736" s="129"/>
      <c r="O736" s="129"/>
      <c r="P736" s="129"/>
      <c r="Q736" s="129"/>
      <c r="R736" s="129"/>
      <c r="S736" s="129"/>
      <c r="T736" s="129"/>
      <c r="U736" s="129"/>
      <c r="V736" s="129"/>
      <c r="W736" s="129"/>
      <c r="X736" s="129"/>
      <c r="Y736" s="129"/>
      <c r="Z736" s="129"/>
      <c r="AA736" s="129"/>
      <c r="AB736" s="129"/>
      <c r="AC736" s="129"/>
      <c r="AD736" s="129"/>
      <c r="AE736" s="129"/>
      <c r="AF736" s="129"/>
      <c r="AG736" s="129"/>
      <c r="AH736" s="129"/>
      <c r="AI736" s="129"/>
      <c r="AJ736" s="129"/>
      <c r="AK736" s="129"/>
      <c r="AL736" s="129"/>
      <c r="AM736" s="129"/>
      <c r="AN736" s="129"/>
      <c r="AO736" s="129"/>
      <c r="AP736" s="129"/>
      <c r="AQ736" s="129"/>
      <c r="AR736" s="129"/>
      <c r="AS736" s="129"/>
    </row>
    <row r="737" spans="1:45" ht="12.75" customHeight="1">
      <c r="A737" s="180"/>
      <c r="B737" s="180"/>
      <c r="C737" s="129"/>
      <c r="D737" s="129"/>
      <c r="E737" s="129"/>
      <c r="F737" s="129"/>
      <c r="G737" s="129"/>
      <c r="H737" s="129"/>
      <c r="I737" s="129"/>
      <c r="J737" s="129"/>
      <c r="K737" s="129"/>
      <c r="L737" s="129"/>
      <c r="M737" s="129"/>
      <c r="N737" s="129"/>
      <c r="O737" s="129"/>
      <c r="P737" s="129"/>
      <c r="Q737" s="129"/>
      <c r="R737" s="129"/>
      <c r="S737" s="129"/>
      <c r="T737" s="129"/>
      <c r="U737" s="129"/>
      <c r="V737" s="129"/>
      <c r="W737" s="129"/>
      <c r="X737" s="129"/>
      <c r="Y737" s="129"/>
      <c r="Z737" s="129"/>
      <c r="AA737" s="129"/>
      <c r="AB737" s="129"/>
      <c r="AC737" s="129"/>
      <c r="AD737" s="129"/>
      <c r="AE737" s="129"/>
      <c r="AF737" s="129"/>
      <c r="AG737" s="129"/>
      <c r="AH737" s="129"/>
      <c r="AI737" s="129"/>
      <c r="AJ737" s="129"/>
      <c r="AK737" s="129"/>
      <c r="AL737" s="129"/>
      <c r="AM737" s="129"/>
      <c r="AN737" s="129"/>
      <c r="AO737" s="129"/>
      <c r="AP737" s="129"/>
      <c r="AQ737" s="129"/>
      <c r="AR737" s="129"/>
      <c r="AS737" s="129"/>
    </row>
    <row r="738" spans="1:45" ht="12.75" customHeight="1">
      <c r="A738" s="180"/>
      <c r="B738" s="180"/>
      <c r="C738" s="129"/>
      <c r="D738" s="129"/>
      <c r="E738" s="129"/>
      <c r="F738" s="129"/>
      <c r="G738" s="129"/>
      <c r="H738" s="129"/>
      <c r="I738" s="129"/>
      <c r="J738" s="129"/>
      <c r="K738" s="129"/>
      <c r="L738" s="129"/>
      <c r="M738" s="129"/>
      <c r="N738" s="129"/>
      <c r="O738" s="129"/>
      <c r="P738" s="129"/>
      <c r="Q738" s="129"/>
      <c r="R738" s="129"/>
      <c r="S738" s="129"/>
      <c r="T738" s="129"/>
      <c r="U738" s="129"/>
      <c r="V738" s="129"/>
      <c r="W738" s="129"/>
      <c r="X738" s="129"/>
      <c r="Y738" s="129"/>
      <c r="Z738" s="129"/>
      <c r="AA738" s="129"/>
      <c r="AB738" s="129"/>
      <c r="AC738" s="129"/>
      <c r="AD738" s="129"/>
      <c r="AE738" s="129"/>
      <c r="AF738" s="129"/>
      <c r="AG738" s="129"/>
      <c r="AH738" s="129"/>
      <c r="AI738" s="129"/>
      <c r="AJ738" s="129"/>
      <c r="AK738" s="129"/>
      <c r="AL738" s="129"/>
      <c r="AM738" s="129"/>
      <c r="AN738" s="129"/>
      <c r="AO738" s="129"/>
      <c r="AP738" s="129"/>
      <c r="AQ738" s="129"/>
      <c r="AR738" s="129"/>
      <c r="AS738" s="129"/>
    </row>
    <row r="739" spans="1:45" ht="12.75" customHeight="1">
      <c r="A739" s="180"/>
      <c r="B739" s="180"/>
      <c r="C739" s="129"/>
      <c r="D739" s="129"/>
      <c r="E739" s="129"/>
      <c r="F739" s="129"/>
      <c r="G739" s="129"/>
      <c r="H739" s="129"/>
      <c r="I739" s="129"/>
      <c r="J739" s="129"/>
      <c r="K739" s="129"/>
      <c r="L739" s="129"/>
      <c r="M739" s="129"/>
      <c r="N739" s="129"/>
      <c r="O739" s="129"/>
      <c r="P739" s="129"/>
      <c r="Q739" s="129"/>
      <c r="R739" s="129"/>
      <c r="S739" s="129"/>
      <c r="T739" s="129"/>
      <c r="U739" s="129"/>
      <c r="V739" s="129"/>
      <c r="W739" s="129"/>
      <c r="X739" s="129"/>
      <c r="Y739" s="129"/>
      <c r="Z739" s="129"/>
      <c r="AA739" s="129"/>
      <c r="AB739" s="129"/>
      <c r="AC739" s="129"/>
      <c r="AD739" s="129"/>
      <c r="AE739" s="129"/>
      <c r="AF739" s="129"/>
      <c r="AG739" s="129"/>
      <c r="AH739" s="129"/>
      <c r="AI739" s="129"/>
      <c r="AJ739" s="129"/>
      <c r="AK739" s="129"/>
      <c r="AL739" s="129"/>
      <c r="AM739" s="129"/>
      <c r="AN739" s="129"/>
      <c r="AO739" s="129"/>
      <c r="AP739" s="129"/>
      <c r="AQ739" s="129"/>
      <c r="AR739" s="129"/>
      <c r="AS739" s="129"/>
    </row>
    <row r="740" spans="1:45" ht="12.75" customHeight="1">
      <c r="A740" s="180"/>
      <c r="B740" s="180"/>
      <c r="C740" s="129"/>
      <c r="D740" s="129"/>
      <c r="E740" s="129"/>
      <c r="F740" s="129"/>
      <c r="G740" s="129"/>
      <c r="H740" s="129"/>
      <c r="I740" s="129"/>
      <c r="J740" s="129"/>
      <c r="K740" s="129"/>
      <c r="L740" s="129"/>
      <c r="M740" s="129"/>
      <c r="N740" s="129"/>
      <c r="O740" s="129"/>
      <c r="P740" s="129"/>
      <c r="Q740" s="129"/>
      <c r="R740" s="129"/>
      <c r="S740" s="129"/>
      <c r="T740" s="129"/>
      <c r="U740" s="129"/>
      <c r="V740" s="129"/>
      <c r="W740" s="129"/>
      <c r="X740" s="129"/>
      <c r="Y740" s="129"/>
      <c r="Z740" s="129"/>
      <c r="AA740" s="129"/>
      <c r="AB740" s="129"/>
      <c r="AC740" s="129"/>
      <c r="AD740" s="129"/>
      <c r="AE740" s="129"/>
      <c r="AF740" s="129"/>
      <c r="AG740" s="129"/>
      <c r="AH740" s="129"/>
      <c r="AI740" s="129"/>
      <c r="AJ740" s="129"/>
      <c r="AK740" s="129"/>
      <c r="AL740" s="129"/>
      <c r="AM740" s="129"/>
      <c r="AN740" s="129"/>
      <c r="AO740" s="129"/>
      <c r="AP740" s="129"/>
      <c r="AQ740" s="129"/>
      <c r="AR740" s="129"/>
      <c r="AS740" s="129"/>
    </row>
    <row r="741" spans="1:45" ht="12.75" customHeight="1">
      <c r="A741" s="180"/>
      <c r="B741" s="180"/>
      <c r="C741" s="129"/>
      <c r="D741" s="129"/>
      <c r="E741" s="129"/>
      <c r="F741" s="129"/>
      <c r="G741" s="129"/>
      <c r="H741" s="129"/>
      <c r="I741" s="129"/>
      <c r="J741" s="129"/>
      <c r="K741" s="129"/>
      <c r="L741" s="129"/>
      <c r="M741" s="129"/>
      <c r="N741" s="129"/>
      <c r="O741" s="129"/>
      <c r="P741" s="129"/>
      <c r="Q741" s="129"/>
      <c r="R741" s="129"/>
      <c r="S741" s="129"/>
      <c r="T741" s="129"/>
      <c r="U741" s="129"/>
      <c r="V741" s="129"/>
      <c r="W741" s="129"/>
      <c r="X741" s="129"/>
      <c r="Y741" s="129"/>
      <c r="Z741" s="129"/>
      <c r="AA741" s="129"/>
      <c r="AB741" s="129"/>
      <c r="AC741" s="129"/>
      <c r="AD741" s="129"/>
      <c r="AE741" s="129"/>
      <c r="AF741" s="129"/>
      <c r="AG741" s="129"/>
      <c r="AH741" s="129"/>
      <c r="AI741" s="129"/>
      <c r="AJ741" s="129"/>
      <c r="AK741" s="129"/>
      <c r="AL741" s="129"/>
      <c r="AM741" s="129"/>
      <c r="AN741" s="129"/>
      <c r="AO741" s="129"/>
      <c r="AP741" s="129"/>
      <c r="AQ741" s="129"/>
      <c r="AR741" s="129"/>
      <c r="AS741" s="129"/>
    </row>
    <row r="742" spans="1:45" ht="12.75" customHeight="1">
      <c r="A742" s="180"/>
      <c r="B742" s="180"/>
      <c r="C742" s="129"/>
      <c r="D742" s="129"/>
      <c r="E742" s="129"/>
      <c r="F742" s="129"/>
      <c r="G742" s="129"/>
      <c r="H742" s="129"/>
      <c r="I742" s="129"/>
      <c r="J742" s="129"/>
      <c r="K742" s="129"/>
      <c r="L742" s="129"/>
      <c r="M742" s="129"/>
      <c r="N742" s="129"/>
      <c r="O742" s="129"/>
      <c r="P742" s="129"/>
      <c r="Q742" s="129"/>
      <c r="R742" s="129"/>
      <c r="S742" s="129"/>
      <c r="T742" s="129"/>
      <c r="U742" s="129"/>
      <c r="V742" s="129"/>
      <c r="W742" s="129"/>
      <c r="X742" s="129"/>
      <c r="Y742" s="129"/>
      <c r="Z742" s="129"/>
      <c r="AA742" s="129"/>
      <c r="AB742" s="129"/>
      <c r="AC742" s="129"/>
      <c r="AD742" s="129"/>
      <c r="AE742" s="129"/>
      <c r="AF742" s="129"/>
      <c r="AG742" s="129"/>
      <c r="AH742" s="129"/>
      <c r="AI742" s="129"/>
      <c r="AJ742" s="129"/>
      <c r="AK742" s="129"/>
      <c r="AL742" s="129"/>
      <c r="AM742" s="129"/>
      <c r="AN742" s="129"/>
      <c r="AO742" s="129"/>
      <c r="AP742" s="129"/>
      <c r="AQ742" s="129"/>
      <c r="AR742" s="129"/>
      <c r="AS742" s="129"/>
    </row>
    <row r="743" spans="1:45" ht="12.75" customHeight="1">
      <c r="A743" s="180"/>
      <c r="B743" s="180"/>
      <c r="C743" s="129"/>
      <c r="D743" s="129"/>
      <c r="E743" s="129"/>
      <c r="F743" s="129"/>
      <c r="G743" s="129"/>
      <c r="H743" s="129"/>
      <c r="I743" s="129"/>
      <c r="J743" s="129"/>
      <c r="K743" s="129"/>
      <c r="L743" s="129"/>
      <c r="M743" s="129"/>
      <c r="N743" s="129"/>
      <c r="O743" s="129"/>
      <c r="P743" s="129"/>
      <c r="Q743" s="129"/>
      <c r="R743" s="129"/>
      <c r="S743" s="129"/>
      <c r="T743" s="129"/>
      <c r="U743" s="129"/>
      <c r="V743" s="129"/>
      <c r="W743" s="129"/>
      <c r="X743" s="129"/>
      <c r="Y743" s="129"/>
      <c r="Z743" s="129"/>
      <c r="AA743" s="129"/>
      <c r="AB743" s="129"/>
      <c r="AC743" s="129"/>
      <c r="AD743" s="129"/>
      <c r="AE743" s="129"/>
      <c r="AF743" s="129"/>
      <c r="AG743" s="129"/>
      <c r="AH743" s="129"/>
      <c r="AI743" s="129"/>
      <c r="AJ743" s="129"/>
      <c r="AK743" s="129"/>
      <c r="AL743" s="129"/>
      <c r="AM743" s="129"/>
      <c r="AN743" s="129"/>
      <c r="AO743" s="129"/>
      <c r="AP743" s="129"/>
      <c r="AQ743" s="129"/>
      <c r="AR743" s="129"/>
      <c r="AS743" s="129"/>
    </row>
    <row r="744" spans="1:45" ht="12.75" customHeight="1">
      <c r="A744" s="180"/>
      <c r="B744" s="180"/>
      <c r="C744" s="129"/>
      <c r="D744" s="129"/>
      <c r="E744" s="129"/>
      <c r="F744" s="129"/>
      <c r="G744" s="129"/>
      <c r="H744" s="129"/>
      <c r="I744" s="129"/>
      <c r="J744" s="129"/>
      <c r="K744" s="129"/>
      <c r="L744" s="129"/>
      <c r="M744" s="129"/>
      <c r="N744" s="129"/>
      <c r="O744" s="129"/>
      <c r="P744" s="129"/>
      <c r="Q744" s="129"/>
      <c r="R744" s="129"/>
      <c r="S744" s="129"/>
      <c r="T744" s="129"/>
      <c r="U744" s="129"/>
      <c r="V744" s="129"/>
      <c r="W744" s="129"/>
      <c r="X744" s="129"/>
      <c r="Y744" s="129"/>
      <c r="Z744" s="129"/>
      <c r="AA744" s="129"/>
      <c r="AB744" s="129"/>
      <c r="AC744" s="129"/>
      <c r="AD744" s="129"/>
      <c r="AE744" s="129"/>
      <c r="AF744" s="129"/>
      <c r="AG744" s="129"/>
      <c r="AH744" s="129"/>
      <c r="AI744" s="129"/>
      <c r="AJ744" s="129"/>
      <c r="AK744" s="129"/>
      <c r="AL744" s="129"/>
      <c r="AM744" s="129"/>
      <c r="AN744" s="129"/>
      <c r="AO744" s="129"/>
      <c r="AP744" s="129"/>
      <c r="AQ744" s="129"/>
      <c r="AR744" s="129"/>
      <c r="AS744" s="129"/>
    </row>
    <row r="745" spans="1:45" ht="12.75" customHeight="1">
      <c r="A745" s="180"/>
      <c r="B745" s="180"/>
      <c r="C745" s="129"/>
      <c r="D745" s="129"/>
      <c r="E745" s="129"/>
      <c r="F745" s="129"/>
      <c r="G745" s="129"/>
      <c r="H745" s="129"/>
      <c r="I745" s="129"/>
      <c r="J745" s="129"/>
      <c r="K745" s="129"/>
      <c r="L745" s="129"/>
      <c r="M745" s="129"/>
      <c r="N745" s="129"/>
      <c r="O745" s="129"/>
      <c r="P745" s="129"/>
      <c r="Q745" s="129"/>
      <c r="R745" s="129"/>
      <c r="S745" s="129"/>
      <c r="T745" s="129"/>
      <c r="U745" s="129"/>
      <c r="V745" s="129"/>
      <c r="W745" s="129"/>
      <c r="X745" s="129"/>
      <c r="Y745" s="129"/>
      <c r="Z745" s="129"/>
      <c r="AA745" s="129"/>
      <c r="AB745" s="129"/>
      <c r="AC745" s="129"/>
      <c r="AD745" s="129"/>
      <c r="AE745" s="129"/>
      <c r="AF745" s="129"/>
      <c r="AG745" s="129"/>
      <c r="AH745" s="129"/>
      <c r="AI745" s="129"/>
      <c r="AJ745" s="129"/>
      <c r="AK745" s="129"/>
      <c r="AL745" s="129"/>
      <c r="AM745" s="129"/>
      <c r="AN745" s="129"/>
      <c r="AO745" s="129"/>
      <c r="AP745" s="129"/>
      <c r="AQ745" s="129"/>
      <c r="AR745" s="129"/>
      <c r="AS745" s="129"/>
    </row>
    <row r="746" spans="1:45" ht="12.75" customHeight="1">
      <c r="A746" s="180"/>
      <c r="B746" s="180"/>
      <c r="C746" s="129"/>
      <c r="D746" s="129"/>
      <c r="E746" s="129"/>
      <c r="F746" s="129"/>
      <c r="G746" s="129"/>
      <c r="H746" s="129"/>
      <c r="I746" s="129"/>
      <c r="J746" s="129"/>
      <c r="K746" s="129"/>
      <c r="L746" s="129"/>
      <c r="M746" s="129"/>
      <c r="N746" s="129"/>
      <c r="O746" s="129"/>
      <c r="P746" s="129"/>
      <c r="Q746" s="129"/>
      <c r="R746" s="129"/>
      <c r="S746" s="129"/>
      <c r="T746" s="129"/>
      <c r="U746" s="129"/>
      <c r="V746" s="129"/>
      <c r="W746" s="129"/>
      <c r="X746" s="129"/>
      <c r="Y746" s="129"/>
      <c r="Z746" s="129"/>
      <c r="AA746" s="129"/>
      <c r="AB746" s="129"/>
      <c r="AC746" s="129"/>
      <c r="AD746" s="129"/>
      <c r="AE746" s="129"/>
      <c r="AF746" s="129"/>
      <c r="AG746" s="129"/>
      <c r="AH746" s="129"/>
      <c r="AI746" s="129"/>
      <c r="AJ746" s="129"/>
      <c r="AK746" s="129"/>
      <c r="AL746" s="129"/>
      <c r="AM746" s="129"/>
      <c r="AN746" s="129"/>
      <c r="AO746" s="129"/>
      <c r="AP746" s="129"/>
      <c r="AQ746" s="129"/>
      <c r="AR746" s="129"/>
      <c r="AS746" s="129"/>
    </row>
    <row r="747" spans="1:45" ht="12.75" customHeight="1">
      <c r="A747" s="180"/>
      <c r="B747" s="180"/>
      <c r="C747" s="129"/>
      <c r="D747" s="129"/>
      <c r="E747" s="129"/>
      <c r="F747" s="129"/>
      <c r="G747" s="129"/>
      <c r="H747" s="129"/>
      <c r="I747" s="129"/>
      <c r="J747" s="129"/>
      <c r="K747" s="129"/>
      <c r="L747" s="129"/>
      <c r="M747" s="129"/>
      <c r="N747" s="129"/>
      <c r="O747" s="129"/>
      <c r="P747" s="129"/>
      <c r="Q747" s="129"/>
      <c r="R747" s="129"/>
      <c r="S747" s="129"/>
      <c r="T747" s="129"/>
      <c r="U747" s="129"/>
      <c r="V747" s="129"/>
      <c r="W747" s="129"/>
      <c r="X747" s="129"/>
      <c r="Y747" s="129"/>
      <c r="Z747" s="129"/>
      <c r="AA747" s="129"/>
      <c r="AB747" s="129"/>
      <c r="AC747" s="129"/>
      <c r="AD747" s="129"/>
      <c r="AE747" s="129"/>
      <c r="AF747" s="129"/>
      <c r="AG747" s="129"/>
      <c r="AH747" s="129"/>
      <c r="AI747" s="129"/>
      <c r="AJ747" s="129"/>
      <c r="AK747" s="129"/>
      <c r="AL747" s="129"/>
      <c r="AM747" s="129"/>
      <c r="AN747" s="129"/>
      <c r="AO747" s="129"/>
      <c r="AP747" s="129"/>
      <c r="AQ747" s="129"/>
      <c r="AR747" s="129"/>
      <c r="AS747" s="129"/>
    </row>
    <row r="748" spans="1:45" ht="12.75" customHeight="1">
      <c r="A748" s="180"/>
      <c r="B748" s="180"/>
      <c r="C748" s="129"/>
      <c r="D748" s="129"/>
      <c r="E748" s="129"/>
      <c r="F748" s="129"/>
      <c r="G748" s="129"/>
      <c r="H748" s="129"/>
      <c r="I748" s="129"/>
      <c r="J748" s="129"/>
      <c r="K748" s="129"/>
      <c r="L748" s="129"/>
      <c r="M748" s="129"/>
      <c r="N748" s="129"/>
      <c r="O748" s="129"/>
      <c r="P748" s="129"/>
      <c r="Q748" s="129"/>
      <c r="R748" s="129"/>
      <c r="S748" s="129"/>
      <c r="T748" s="129"/>
      <c r="U748" s="129"/>
      <c r="V748" s="129"/>
      <c r="W748" s="129"/>
      <c r="X748" s="129"/>
      <c r="Y748" s="129"/>
      <c r="Z748" s="129"/>
      <c r="AA748" s="129"/>
      <c r="AB748" s="129"/>
      <c r="AC748" s="129"/>
      <c r="AD748" s="129"/>
      <c r="AE748" s="129"/>
      <c r="AF748" s="129"/>
      <c r="AG748" s="129"/>
      <c r="AH748" s="129"/>
      <c r="AI748" s="129"/>
      <c r="AJ748" s="129"/>
      <c r="AK748" s="129"/>
      <c r="AL748" s="129"/>
      <c r="AM748" s="129"/>
      <c r="AN748" s="129"/>
      <c r="AO748" s="129"/>
      <c r="AP748" s="129"/>
      <c r="AQ748" s="129"/>
      <c r="AR748" s="129"/>
      <c r="AS748" s="129"/>
    </row>
    <row r="749" spans="1:45" ht="12.75" customHeight="1">
      <c r="A749" s="180"/>
      <c r="B749" s="180"/>
      <c r="C749" s="129"/>
      <c r="D749" s="129"/>
      <c r="E749" s="129"/>
      <c r="F749" s="129"/>
      <c r="G749" s="129"/>
      <c r="H749" s="129"/>
      <c r="I749" s="129"/>
      <c r="J749" s="129"/>
      <c r="K749" s="129"/>
      <c r="L749" s="129"/>
      <c r="M749" s="129"/>
      <c r="N749" s="129"/>
      <c r="O749" s="129"/>
      <c r="P749" s="129"/>
      <c r="Q749" s="129"/>
      <c r="R749" s="129"/>
      <c r="S749" s="129"/>
      <c r="T749" s="129"/>
      <c r="U749" s="129"/>
      <c r="V749" s="129"/>
      <c r="W749" s="129"/>
      <c r="X749" s="129"/>
      <c r="Y749" s="129"/>
      <c r="Z749" s="129"/>
      <c r="AA749" s="129"/>
      <c r="AB749" s="129"/>
      <c r="AC749" s="129"/>
      <c r="AD749" s="129"/>
      <c r="AE749" s="129"/>
      <c r="AF749" s="129"/>
      <c r="AG749" s="129"/>
      <c r="AH749" s="129"/>
      <c r="AI749" s="129"/>
      <c r="AJ749" s="129"/>
      <c r="AK749" s="129"/>
      <c r="AL749" s="129"/>
      <c r="AM749" s="129"/>
      <c r="AN749" s="129"/>
      <c r="AO749" s="129"/>
      <c r="AP749" s="129"/>
      <c r="AQ749" s="129"/>
      <c r="AR749" s="129"/>
      <c r="AS749" s="129"/>
    </row>
    <row r="750" spans="1:45" ht="12.75" customHeight="1">
      <c r="A750" s="180"/>
      <c r="B750" s="180"/>
      <c r="C750" s="129"/>
      <c r="D750" s="129"/>
      <c r="E750" s="129"/>
      <c r="F750" s="129"/>
      <c r="G750" s="129"/>
      <c r="H750" s="129"/>
      <c r="I750" s="129"/>
      <c r="J750" s="129"/>
      <c r="K750" s="129"/>
      <c r="L750" s="129"/>
      <c r="M750" s="129"/>
      <c r="N750" s="129"/>
      <c r="O750" s="129"/>
      <c r="P750" s="129"/>
      <c r="Q750" s="129"/>
      <c r="R750" s="129"/>
      <c r="S750" s="129"/>
      <c r="T750" s="129"/>
      <c r="U750" s="129"/>
      <c r="V750" s="129"/>
      <c r="W750" s="129"/>
      <c r="X750" s="129"/>
      <c r="Y750" s="129"/>
      <c r="Z750" s="129"/>
      <c r="AA750" s="129"/>
      <c r="AB750" s="129"/>
      <c r="AC750" s="129"/>
      <c r="AD750" s="129"/>
      <c r="AE750" s="129"/>
      <c r="AF750" s="129"/>
      <c r="AG750" s="129"/>
      <c r="AH750" s="129"/>
      <c r="AI750" s="129"/>
      <c r="AJ750" s="129"/>
      <c r="AK750" s="129"/>
      <c r="AL750" s="129"/>
      <c r="AM750" s="129"/>
      <c r="AN750" s="129"/>
      <c r="AO750" s="129"/>
      <c r="AP750" s="129"/>
      <c r="AQ750" s="129"/>
      <c r="AR750" s="129"/>
      <c r="AS750" s="129"/>
    </row>
    <row r="751" spans="1:45" ht="12.75" customHeight="1">
      <c r="A751" s="180"/>
      <c r="B751" s="180"/>
      <c r="C751" s="129"/>
      <c r="D751" s="129"/>
      <c r="E751" s="129"/>
      <c r="F751" s="129"/>
      <c r="G751" s="129"/>
      <c r="H751" s="129"/>
      <c r="I751" s="129"/>
      <c r="J751" s="129"/>
      <c r="K751" s="129"/>
      <c r="L751" s="129"/>
      <c r="M751" s="129"/>
      <c r="N751" s="129"/>
      <c r="O751" s="129"/>
      <c r="P751" s="129"/>
      <c r="Q751" s="129"/>
      <c r="R751" s="129"/>
      <c r="S751" s="129"/>
      <c r="T751" s="129"/>
      <c r="U751" s="129"/>
      <c r="V751" s="129"/>
      <c r="W751" s="129"/>
      <c r="X751" s="129"/>
      <c r="Y751" s="129"/>
      <c r="Z751" s="129"/>
      <c r="AA751" s="129"/>
      <c r="AB751" s="129"/>
      <c r="AC751" s="129"/>
      <c r="AD751" s="129"/>
      <c r="AE751" s="129"/>
      <c r="AF751" s="129"/>
      <c r="AG751" s="129"/>
      <c r="AH751" s="129"/>
      <c r="AI751" s="129"/>
      <c r="AJ751" s="129"/>
      <c r="AK751" s="129"/>
      <c r="AL751" s="129"/>
      <c r="AM751" s="129"/>
      <c r="AN751" s="129"/>
      <c r="AO751" s="129"/>
      <c r="AP751" s="129"/>
      <c r="AQ751" s="129"/>
      <c r="AR751" s="129"/>
      <c r="AS751" s="129"/>
    </row>
    <row r="752" spans="1:45" ht="12.75" customHeight="1">
      <c r="A752" s="180"/>
      <c r="B752" s="180"/>
      <c r="C752" s="129"/>
      <c r="D752" s="129"/>
      <c r="E752" s="129"/>
      <c r="F752" s="129"/>
      <c r="G752" s="129"/>
      <c r="H752" s="129"/>
      <c r="I752" s="129"/>
      <c r="J752" s="129"/>
      <c r="K752" s="129"/>
      <c r="L752" s="129"/>
      <c r="M752" s="129"/>
      <c r="N752" s="129"/>
      <c r="O752" s="129"/>
      <c r="P752" s="129"/>
      <c r="Q752" s="129"/>
      <c r="R752" s="129"/>
      <c r="S752" s="129"/>
      <c r="T752" s="129"/>
      <c r="U752" s="129"/>
      <c r="V752" s="129"/>
      <c r="W752" s="129"/>
      <c r="X752" s="129"/>
      <c r="Y752" s="129"/>
      <c r="Z752" s="129"/>
      <c r="AA752" s="129"/>
      <c r="AB752" s="129"/>
      <c r="AC752" s="129"/>
      <c r="AD752" s="129"/>
      <c r="AE752" s="129"/>
      <c r="AF752" s="129"/>
      <c r="AG752" s="129"/>
      <c r="AH752" s="129"/>
      <c r="AI752" s="129"/>
      <c r="AJ752" s="129"/>
      <c r="AK752" s="129"/>
      <c r="AL752" s="129"/>
      <c r="AM752" s="129"/>
      <c r="AN752" s="129"/>
      <c r="AO752" s="129"/>
      <c r="AP752" s="129"/>
      <c r="AQ752" s="129"/>
      <c r="AR752" s="129"/>
      <c r="AS752" s="129"/>
    </row>
    <row r="753" spans="1:45" ht="12.75" customHeight="1">
      <c r="A753" s="180"/>
      <c r="B753" s="180"/>
      <c r="C753" s="129"/>
      <c r="D753" s="129"/>
      <c r="E753" s="129"/>
      <c r="F753" s="129"/>
      <c r="G753" s="129"/>
      <c r="H753" s="129"/>
      <c r="I753" s="129"/>
      <c r="J753" s="129"/>
      <c r="K753" s="129"/>
      <c r="L753" s="129"/>
      <c r="M753" s="129"/>
      <c r="N753" s="129"/>
      <c r="O753" s="129"/>
      <c r="P753" s="129"/>
      <c r="Q753" s="129"/>
      <c r="R753" s="129"/>
      <c r="S753" s="129"/>
      <c r="T753" s="129"/>
      <c r="U753" s="129"/>
      <c r="V753" s="129"/>
      <c r="W753" s="129"/>
      <c r="X753" s="129"/>
      <c r="Y753" s="129"/>
      <c r="Z753" s="129"/>
      <c r="AA753" s="129"/>
      <c r="AB753" s="129"/>
      <c r="AC753" s="129"/>
      <c r="AD753" s="129"/>
      <c r="AE753" s="129"/>
      <c r="AF753" s="129"/>
      <c r="AG753" s="129"/>
      <c r="AH753" s="129"/>
      <c r="AI753" s="129"/>
      <c r="AJ753" s="129"/>
      <c r="AK753" s="129"/>
      <c r="AL753" s="129"/>
      <c r="AM753" s="129"/>
      <c r="AN753" s="129"/>
      <c r="AO753" s="129"/>
      <c r="AP753" s="129"/>
      <c r="AQ753" s="129"/>
      <c r="AR753" s="129"/>
      <c r="AS753" s="129"/>
    </row>
    <row r="754" spans="1:45" ht="12.75" customHeight="1">
      <c r="A754" s="180"/>
      <c r="B754" s="180"/>
      <c r="C754" s="129"/>
      <c r="D754" s="129"/>
      <c r="E754" s="129"/>
      <c r="F754" s="129"/>
      <c r="G754" s="129"/>
      <c r="H754" s="129"/>
      <c r="I754" s="129"/>
      <c r="J754" s="129"/>
      <c r="K754" s="129"/>
      <c r="L754" s="129"/>
      <c r="M754" s="129"/>
      <c r="N754" s="129"/>
      <c r="O754" s="129"/>
      <c r="P754" s="129"/>
      <c r="Q754" s="129"/>
      <c r="R754" s="129"/>
      <c r="S754" s="129"/>
      <c r="T754" s="129"/>
      <c r="U754" s="129"/>
      <c r="V754" s="129"/>
      <c r="W754" s="129"/>
      <c r="X754" s="129"/>
      <c r="Y754" s="129"/>
      <c r="Z754" s="129"/>
      <c r="AA754" s="129"/>
      <c r="AB754" s="129"/>
      <c r="AC754" s="129"/>
      <c r="AD754" s="129"/>
      <c r="AE754" s="129"/>
      <c r="AF754" s="129"/>
      <c r="AG754" s="129"/>
      <c r="AH754" s="129"/>
      <c r="AI754" s="129"/>
      <c r="AJ754" s="129"/>
      <c r="AK754" s="129"/>
      <c r="AL754" s="129"/>
      <c r="AM754" s="129"/>
      <c r="AN754" s="129"/>
      <c r="AO754" s="129"/>
      <c r="AP754" s="129"/>
      <c r="AQ754" s="129"/>
      <c r="AR754" s="129"/>
      <c r="AS754" s="129"/>
    </row>
    <row r="755" spans="1:45" ht="12.75" customHeight="1">
      <c r="A755" s="180"/>
      <c r="B755" s="180"/>
      <c r="C755" s="129"/>
      <c r="D755" s="129"/>
      <c r="E755" s="129"/>
      <c r="F755" s="129"/>
      <c r="G755" s="129"/>
      <c r="H755" s="129"/>
      <c r="I755" s="129"/>
      <c r="J755" s="129"/>
      <c r="K755" s="129"/>
      <c r="L755" s="129"/>
      <c r="M755" s="129"/>
      <c r="N755" s="129"/>
      <c r="O755" s="129"/>
      <c r="P755" s="129"/>
      <c r="Q755" s="129"/>
      <c r="R755" s="129"/>
      <c r="S755" s="129"/>
      <c r="T755" s="129"/>
      <c r="U755" s="129"/>
      <c r="V755" s="129"/>
      <c r="W755" s="129"/>
      <c r="X755" s="129"/>
      <c r="Y755" s="129"/>
      <c r="Z755" s="129"/>
      <c r="AA755" s="129"/>
      <c r="AB755" s="129"/>
      <c r="AC755" s="129"/>
      <c r="AD755" s="129"/>
      <c r="AE755" s="129"/>
      <c r="AF755" s="129"/>
      <c r="AG755" s="129"/>
      <c r="AH755" s="129"/>
      <c r="AI755" s="129"/>
      <c r="AJ755" s="129"/>
      <c r="AK755" s="129"/>
      <c r="AL755" s="129"/>
      <c r="AM755" s="129"/>
      <c r="AN755" s="129"/>
      <c r="AO755" s="129"/>
      <c r="AP755" s="129"/>
      <c r="AQ755" s="129"/>
      <c r="AR755" s="129"/>
      <c r="AS755" s="129"/>
    </row>
    <row r="756" spans="1:45" ht="12.75" customHeight="1">
      <c r="A756" s="180"/>
      <c r="B756" s="180"/>
      <c r="C756" s="129"/>
      <c r="D756" s="129"/>
      <c r="E756" s="129"/>
      <c r="F756" s="129"/>
      <c r="G756" s="129"/>
      <c r="H756" s="129"/>
      <c r="I756" s="129"/>
      <c r="J756" s="129"/>
      <c r="K756" s="129"/>
      <c r="L756" s="129"/>
      <c r="M756" s="129"/>
      <c r="N756" s="129"/>
      <c r="O756" s="129"/>
      <c r="P756" s="129"/>
      <c r="Q756" s="129"/>
      <c r="R756" s="129"/>
      <c r="S756" s="129"/>
      <c r="T756" s="129"/>
      <c r="U756" s="129"/>
      <c r="V756" s="129"/>
      <c r="W756" s="129"/>
      <c r="X756" s="129"/>
      <c r="Y756" s="129"/>
      <c r="Z756" s="129"/>
      <c r="AA756" s="129"/>
      <c r="AB756" s="129"/>
      <c r="AC756" s="129"/>
      <c r="AD756" s="129"/>
      <c r="AE756" s="129"/>
      <c r="AF756" s="129"/>
      <c r="AG756" s="129"/>
      <c r="AH756" s="129"/>
      <c r="AI756" s="129"/>
      <c r="AJ756" s="129"/>
      <c r="AK756" s="129"/>
      <c r="AL756" s="129"/>
      <c r="AM756" s="129"/>
      <c r="AN756" s="129"/>
      <c r="AO756" s="129"/>
      <c r="AP756" s="129"/>
      <c r="AQ756" s="129"/>
      <c r="AR756" s="129"/>
      <c r="AS756" s="129"/>
    </row>
    <row r="757" spans="1:45" ht="12.75" customHeight="1">
      <c r="A757" s="180"/>
      <c r="B757" s="180"/>
      <c r="C757" s="129"/>
      <c r="D757" s="129"/>
      <c r="E757" s="129"/>
      <c r="F757" s="129"/>
      <c r="G757" s="129"/>
      <c r="H757" s="129"/>
      <c r="I757" s="129"/>
      <c r="J757" s="129"/>
      <c r="K757" s="129"/>
      <c r="L757" s="129"/>
      <c r="M757" s="129"/>
      <c r="N757" s="129"/>
      <c r="O757" s="129"/>
      <c r="P757" s="129"/>
      <c r="Q757" s="129"/>
      <c r="R757" s="129"/>
      <c r="S757" s="129"/>
      <c r="T757" s="129"/>
      <c r="U757" s="129"/>
      <c r="V757" s="129"/>
      <c r="W757" s="129"/>
      <c r="X757" s="129"/>
      <c r="Y757" s="129"/>
      <c r="Z757" s="129"/>
      <c r="AA757" s="129"/>
      <c r="AB757" s="129"/>
      <c r="AC757" s="129"/>
      <c r="AD757" s="129"/>
      <c r="AE757" s="129"/>
      <c r="AF757" s="129"/>
      <c r="AG757" s="129"/>
      <c r="AH757" s="129"/>
      <c r="AI757" s="129"/>
      <c r="AJ757" s="129"/>
      <c r="AK757" s="129"/>
      <c r="AL757" s="129"/>
      <c r="AM757" s="129"/>
      <c r="AN757" s="129"/>
      <c r="AO757" s="129"/>
      <c r="AP757" s="129"/>
      <c r="AQ757" s="129"/>
      <c r="AR757" s="129"/>
      <c r="AS757" s="129"/>
    </row>
    <row r="758" spans="1:45" ht="12.75" customHeight="1">
      <c r="A758" s="180"/>
      <c r="B758" s="180"/>
      <c r="C758" s="129"/>
      <c r="D758" s="129"/>
      <c r="E758" s="129"/>
      <c r="F758" s="129"/>
      <c r="G758" s="129"/>
      <c r="H758" s="129"/>
      <c r="I758" s="129"/>
      <c r="J758" s="129"/>
      <c r="K758" s="129"/>
      <c r="L758" s="129"/>
      <c r="M758" s="129"/>
      <c r="N758" s="129"/>
      <c r="O758" s="129"/>
      <c r="P758" s="129"/>
      <c r="Q758" s="129"/>
      <c r="R758" s="129"/>
      <c r="S758" s="129"/>
      <c r="T758" s="129"/>
      <c r="U758" s="129"/>
      <c r="V758" s="129"/>
      <c r="W758" s="129"/>
      <c r="X758" s="129"/>
      <c r="Y758" s="129"/>
      <c r="Z758" s="129"/>
      <c r="AA758" s="129"/>
      <c r="AB758" s="129"/>
      <c r="AC758" s="129"/>
      <c r="AD758" s="129"/>
      <c r="AE758" s="129"/>
      <c r="AF758" s="129"/>
      <c r="AG758" s="129"/>
      <c r="AH758" s="129"/>
      <c r="AI758" s="129"/>
      <c r="AJ758" s="129"/>
      <c r="AK758" s="129"/>
      <c r="AL758" s="129"/>
      <c r="AM758" s="129"/>
      <c r="AN758" s="129"/>
      <c r="AO758" s="129"/>
      <c r="AP758" s="129"/>
      <c r="AQ758" s="129"/>
      <c r="AR758" s="129"/>
      <c r="AS758" s="129"/>
    </row>
    <row r="759" spans="1:45" ht="12.75" customHeight="1">
      <c r="A759" s="180"/>
      <c r="B759" s="180"/>
      <c r="C759" s="129"/>
      <c r="D759" s="129"/>
      <c r="E759" s="129"/>
      <c r="F759" s="129"/>
      <c r="G759" s="129"/>
      <c r="H759" s="129"/>
      <c r="I759" s="129"/>
      <c r="J759" s="129"/>
      <c r="K759" s="129"/>
      <c r="L759" s="129"/>
      <c r="M759" s="129"/>
      <c r="N759" s="129"/>
      <c r="O759" s="129"/>
      <c r="P759" s="129"/>
      <c r="Q759" s="129"/>
      <c r="R759" s="129"/>
      <c r="S759" s="129"/>
      <c r="T759" s="129"/>
      <c r="U759" s="129"/>
      <c r="V759" s="129"/>
      <c r="W759" s="129"/>
      <c r="X759" s="129"/>
      <c r="Y759" s="129"/>
      <c r="Z759" s="129"/>
      <c r="AA759" s="129"/>
      <c r="AB759" s="129"/>
      <c r="AC759" s="129"/>
      <c r="AD759" s="129"/>
      <c r="AE759" s="129"/>
      <c r="AF759" s="129"/>
      <c r="AG759" s="129"/>
      <c r="AH759" s="129"/>
      <c r="AI759" s="129"/>
      <c r="AJ759" s="129"/>
      <c r="AK759" s="129"/>
      <c r="AL759" s="129"/>
      <c r="AM759" s="129"/>
      <c r="AN759" s="129"/>
      <c r="AO759" s="129"/>
      <c r="AP759" s="129"/>
      <c r="AQ759" s="129"/>
      <c r="AR759" s="129"/>
      <c r="AS759" s="129"/>
    </row>
    <row r="760" spans="1:45" ht="12.75" customHeight="1">
      <c r="A760" s="180"/>
      <c r="B760" s="180"/>
      <c r="C760" s="129"/>
      <c r="D760" s="129"/>
      <c r="E760" s="129"/>
      <c r="F760" s="129"/>
      <c r="G760" s="129"/>
      <c r="H760" s="129"/>
      <c r="I760" s="129"/>
      <c r="J760" s="129"/>
      <c r="K760" s="129"/>
      <c r="L760" s="129"/>
      <c r="M760" s="129"/>
      <c r="N760" s="129"/>
      <c r="O760" s="129"/>
      <c r="P760" s="129"/>
      <c r="Q760" s="129"/>
      <c r="R760" s="129"/>
      <c r="S760" s="129"/>
      <c r="T760" s="129"/>
      <c r="U760" s="129"/>
      <c r="V760" s="129"/>
      <c r="W760" s="129"/>
      <c r="X760" s="129"/>
      <c r="Y760" s="129"/>
      <c r="Z760" s="129"/>
      <c r="AA760" s="129"/>
      <c r="AB760" s="129"/>
      <c r="AC760" s="129"/>
      <c r="AD760" s="129"/>
      <c r="AE760" s="129"/>
      <c r="AF760" s="129"/>
      <c r="AG760" s="129"/>
      <c r="AH760" s="129"/>
      <c r="AI760" s="129"/>
      <c r="AJ760" s="129"/>
      <c r="AK760" s="129"/>
      <c r="AL760" s="129"/>
      <c r="AM760" s="129"/>
      <c r="AN760" s="129"/>
      <c r="AO760" s="129"/>
      <c r="AP760" s="129"/>
      <c r="AQ760" s="129"/>
      <c r="AR760" s="129"/>
      <c r="AS760" s="129"/>
    </row>
    <row r="761" spans="1:45" ht="12.75" customHeight="1">
      <c r="A761" s="180"/>
      <c r="B761" s="180"/>
      <c r="C761" s="129"/>
      <c r="D761" s="129"/>
      <c r="E761" s="129"/>
      <c r="F761" s="129"/>
      <c r="G761" s="129"/>
      <c r="H761" s="129"/>
      <c r="I761" s="129"/>
      <c r="J761" s="129"/>
      <c r="K761" s="129"/>
      <c r="L761" s="129"/>
      <c r="M761" s="129"/>
      <c r="N761" s="129"/>
      <c r="O761" s="129"/>
      <c r="P761" s="129"/>
      <c r="Q761" s="129"/>
      <c r="R761" s="129"/>
      <c r="S761" s="129"/>
      <c r="T761" s="129"/>
      <c r="U761" s="129"/>
      <c r="V761" s="129"/>
      <c r="W761" s="129"/>
      <c r="X761" s="129"/>
      <c r="Y761" s="129"/>
      <c r="Z761" s="129"/>
      <c r="AA761" s="129"/>
      <c r="AB761" s="129"/>
      <c r="AC761" s="129"/>
      <c r="AD761" s="129"/>
      <c r="AE761" s="129"/>
      <c r="AF761" s="129"/>
      <c r="AG761" s="129"/>
      <c r="AH761" s="129"/>
      <c r="AI761" s="129"/>
      <c r="AJ761" s="129"/>
      <c r="AK761" s="129"/>
      <c r="AL761" s="129"/>
      <c r="AM761" s="129"/>
      <c r="AN761" s="129"/>
      <c r="AO761" s="129"/>
      <c r="AP761" s="129"/>
      <c r="AQ761" s="129"/>
      <c r="AR761" s="129"/>
      <c r="AS761" s="129"/>
    </row>
    <row r="762" spans="1:45" ht="12.75" customHeight="1">
      <c r="A762" s="180"/>
      <c r="B762" s="180"/>
      <c r="C762" s="129"/>
      <c r="D762" s="129"/>
      <c r="E762" s="129"/>
      <c r="F762" s="129"/>
      <c r="G762" s="129"/>
      <c r="H762" s="129"/>
      <c r="I762" s="129"/>
      <c r="J762" s="129"/>
      <c r="K762" s="129"/>
      <c r="L762" s="129"/>
      <c r="M762" s="129"/>
      <c r="N762" s="129"/>
      <c r="O762" s="129"/>
      <c r="P762" s="129"/>
      <c r="Q762" s="129"/>
      <c r="R762" s="129"/>
      <c r="S762" s="129"/>
      <c r="T762" s="129"/>
      <c r="U762" s="129"/>
      <c r="V762" s="129"/>
      <c r="W762" s="129"/>
      <c r="X762" s="129"/>
      <c r="Y762" s="129"/>
      <c r="Z762" s="129"/>
      <c r="AA762" s="129"/>
      <c r="AB762" s="129"/>
      <c r="AC762" s="129"/>
      <c r="AD762" s="129"/>
      <c r="AE762" s="129"/>
      <c r="AF762" s="129"/>
      <c r="AG762" s="129"/>
      <c r="AH762" s="129"/>
      <c r="AI762" s="129"/>
      <c r="AJ762" s="129"/>
      <c r="AK762" s="129"/>
      <c r="AL762" s="129"/>
      <c r="AM762" s="129"/>
      <c r="AN762" s="129"/>
      <c r="AO762" s="129"/>
      <c r="AP762" s="129"/>
      <c r="AQ762" s="129"/>
      <c r="AR762" s="129"/>
      <c r="AS762" s="129"/>
    </row>
    <row r="763" spans="1:45" ht="12.75" customHeight="1">
      <c r="A763" s="180"/>
      <c r="B763" s="180"/>
      <c r="C763" s="129"/>
      <c r="D763" s="129"/>
      <c r="E763" s="129"/>
      <c r="F763" s="129"/>
      <c r="G763" s="129"/>
      <c r="H763" s="129"/>
      <c r="I763" s="129"/>
      <c r="J763" s="129"/>
      <c r="K763" s="129"/>
      <c r="L763" s="129"/>
      <c r="M763" s="129"/>
      <c r="N763" s="129"/>
      <c r="O763" s="129"/>
      <c r="P763" s="129"/>
      <c r="Q763" s="129"/>
      <c r="R763" s="129"/>
      <c r="S763" s="129"/>
      <c r="T763" s="129"/>
      <c r="U763" s="129"/>
      <c r="V763" s="129"/>
      <c r="W763" s="129"/>
      <c r="X763" s="129"/>
      <c r="Y763" s="129"/>
      <c r="Z763" s="129"/>
      <c r="AA763" s="129"/>
      <c r="AB763" s="129"/>
      <c r="AC763" s="129"/>
      <c r="AD763" s="129"/>
      <c r="AE763" s="129"/>
      <c r="AF763" s="129"/>
      <c r="AG763" s="129"/>
      <c r="AH763" s="129"/>
      <c r="AI763" s="129"/>
      <c r="AJ763" s="129"/>
      <c r="AK763" s="129"/>
      <c r="AL763" s="129"/>
      <c r="AM763" s="129"/>
      <c r="AN763" s="129"/>
      <c r="AO763" s="129"/>
      <c r="AP763" s="129"/>
      <c r="AQ763" s="129"/>
      <c r="AR763" s="129"/>
      <c r="AS763" s="129"/>
    </row>
    <row r="764" spans="1:45" ht="12.75" customHeight="1">
      <c r="A764" s="180"/>
      <c r="B764" s="180"/>
      <c r="C764" s="129"/>
      <c r="D764" s="129"/>
      <c r="E764" s="129"/>
      <c r="F764" s="129"/>
      <c r="G764" s="129"/>
      <c r="H764" s="129"/>
      <c r="I764" s="129"/>
      <c r="J764" s="129"/>
      <c r="K764" s="129"/>
      <c r="L764" s="129"/>
      <c r="M764" s="129"/>
      <c r="N764" s="129"/>
      <c r="O764" s="129"/>
      <c r="P764" s="129"/>
      <c r="Q764" s="129"/>
      <c r="R764" s="129"/>
      <c r="S764" s="129"/>
      <c r="T764" s="129"/>
      <c r="U764" s="129"/>
      <c r="V764" s="129"/>
      <c r="W764" s="129"/>
      <c r="X764" s="129"/>
      <c r="Y764" s="129"/>
      <c r="Z764" s="129"/>
      <c r="AA764" s="129"/>
      <c r="AB764" s="129"/>
      <c r="AC764" s="129"/>
      <c r="AD764" s="129"/>
      <c r="AE764" s="129"/>
      <c r="AF764" s="129"/>
      <c r="AG764" s="129"/>
      <c r="AH764" s="129"/>
      <c r="AI764" s="129"/>
      <c r="AJ764" s="129"/>
      <c r="AK764" s="129"/>
      <c r="AL764" s="129"/>
      <c r="AM764" s="129"/>
      <c r="AN764" s="129"/>
      <c r="AO764" s="129"/>
      <c r="AP764" s="129"/>
      <c r="AQ764" s="129"/>
      <c r="AR764" s="129"/>
      <c r="AS764" s="129"/>
    </row>
    <row r="765" spans="1:45" ht="12.75" customHeight="1">
      <c r="A765" s="180"/>
      <c r="B765" s="180"/>
      <c r="C765" s="129"/>
      <c r="D765" s="129"/>
      <c r="E765" s="129"/>
      <c r="F765" s="129"/>
      <c r="G765" s="129"/>
      <c r="H765" s="129"/>
      <c r="I765" s="129"/>
      <c r="J765" s="129"/>
      <c r="K765" s="129"/>
      <c r="L765" s="129"/>
      <c r="M765" s="129"/>
      <c r="N765" s="129"/>
      <c r="O765" s="129"/>
      <c r="P765" s="129"/>
      <c r="Q765" s="129"/>
      <c r="R765" s="129"/>
      <c r="S765" s="129"/>
      <c r="T765" s="129"/>
      <c r="U765" s="129"/>
      <c r="V765" s="129"/>
      <c r="W765" s="129"/>
      <c r="X765" s="129"/>
      <c r="Y765" s="129"/>
      <c r="Z765" s="129"/>
      <c r="AA765" s="129"/>
      <c r="AB765" s="129"/>
      <c r="AC765" s="129"/>
      <c r="AD765" s="129"/>
      <c r="AE765" s="129"/>
      <c r="AF765" s="129"/>
      <c r="AG765" s="129"/>
      <c r="AH765" s="129"/>
      <c r="AI765" s="129"/>
      <c r="AJ765" s="129"/>
      <c r="AK765" s="129"/>
      <c r="AL765" s="129"/>
      <c r="AM765" s="129"/>
      <c r="AN765" s="129"/>
      <c r="AO765" s="129"/>
      <c r="AP765" s="129"/>
      <c r="AQ765" s="129"/>
      <c r="AR765" s="129"/>
      <c r="AS765" s="129"/>
    </row>
    <row r="766" spans="1:45" ht="12.75" customHeight="1">
      <c r="A766" s="180"/>
      <c r="B766" s="180"/>
      <c r="C766" s="129"/>
      <c r="D766" s="129"/>
      <c r="E766" s="129"/>
      <c r="F766" s="129"/>
      <c r="G766" s="129"/>
      <c r="H766" s="129"/>
      <c r="I766" s="129"/>
      <c r="J766" s="129"/>
      <c r="K766" s="129"/>
      <c r="L766" s="129"/>
      <c r="M766" s="129"/>
      <c r="N766" s="129"/>
      <c r="O766" s="129"/>
      <c r="P766" s="129"/>
      <c r="Q766" s="129"/>
      <c r="R766" s="129"/>
      <c r="S766" s="129"/>
      <c r="T766" s="129"/>
      <c r="U766" s="129"/>
      <c r="V766" s="129"/>
      <c r="W766" s="129"/>
      <c r="X766" s="129"/>
      <c r="Y766" s="129"/>
      <c r="Z766" s="129"/>
      <c r="AA766" s="129"/>
      <c r="AB766" s="129"/>
      <c r="AC766" s="129"/>
      <c r="AD766" s="129"/>
      <c r="AE766" s="129"/>
      <c r="AF766" s="129"/>
      <c r="AG766" s="129"/>
      <c r="AH766" s="129"/>
      <c r="AI766" s="129"/>
      <c r="AJ766" s="129"/>
      <c r="AK766" s="129"/>
      <c r="AL766" s="129"/>
      <c r="AM766" s="129"/>
      <c r="AN766" s="129"/>
      <c r="AO766" s="129"/>
      <c r="AP766" s="129"/>
      <c r="AQ766" s="129"/>
      <c r="AR766" s="129"/>
      <c r="AS766" s="129"/>
    </row>
    <row r="767" spans="1:45" ht="12.75" customHeight="1">
      <c r="A767" s="180"/>
      <c r="B767" s="180"/>
      <c r="C767" s="129"/>
      <c r="D767" s="129"/>
      <c r="E767" s="129"/>
      <c r="F767" s="129"/>
      <c r="G767" s="129"/>
      <c r="H767" s="129"/>
      <c r="I767" s="129"/>
      <c r="J767" s="129"/>
      <c r="K767" s="129"/>
      <c r="L767" s="129"/>
      <c r="M767" s="129"/>
      <c r="N767" s="129"/>
      <c r="O767" s="129"/>
      <c r="P767" s="129"/>
      <c r="Q767" s="129"/>
      <c r="R767" s="129"/>
      <c r="S767" s="129"/>
      <c r="T767" s="129"/>
      <c r="U767" s="129"/>
      <c r="V767" s="129"/>
      <c r="W767" s="129"/>
      <c r="X767" s="129"/>
      <c r="Y767" s="129"/>
      <c r="Z767" s="129"/>
      <c r="AA767" s="129"/>
      <c r="AB767" s="129"/>
      <c r="AC767" s="129"/>
      <c r="AD767" s="129"/>
      <c r="AE767" s="129"/>
      <c r="AF767" s="129"/>
      <c r="AG767" s="129"/>
      <c r="AH767" s="129"/>
      <c r="AI767" s="129"/>
      <c r="AJ767" s="129"/>
      <c r="AK767" s="129"/>
      <c r="AL767" s="129"/>
      <c r="AM767" s="129"/>
      <c r="AN767" s="129"/>
      <c r="AO767" s="129"/>
      <c r="AP767" s="129"/>
      <c r="AQ767" s="129"/>
      <c r="AR767" s="129"/>
      <c r="AS767" s="129"/>
    </row>
    <row r="768" spans="1:45" ht="12.75" customHeight="1">
      <c r="A768" s="180"/>
      <c r="B768" s="180"/>
      <c r="C768" s="129"/>
      <c r="D768" s="129"/>
      <c r="E768" s="129"/>
      <c r="F768" s="129"/>
      <c r="G768" s="129"/>
      <c r="H768" s="129"/>
      <c r="I768" s="129"/>
      <c r="J768" s="129"/>
      <c r="K768" s="129"/>
      <c r="L768" s="129"/>
      <c r="M768" s="129"/>
      <c r="N768" s="129"/>
      <c r="O768" s="129"/>
      <c r="P768" s="129"/>
      <c r="Q768" s="129"/>
      <c r="R768" s="129"/>
      <c r="S768" s="129"/>
      <c r="T768" s="129"/>
      <c r="U768" s="129"/>
      <c r="V768" s="129"/>
      <c r="W768" s="129"/>
      <c r="X768" s="129"/>
      <c r="Y768" s="129"/>
      <c r="Z768" s="129"/>
      <c r="AA768" s="129"/>
      <c r="AB768" s="129"/>
      <c r="AC768" s="129"/>
      <c r="AD768" s="129"/>
      <c r="AE768" s="129"/>
      <c r="AF768" s="129"/>
      <c r="AG768" s="129"/>
      <c r="AH768" s="129"/>
      <c r="AI768" s="129"/>
      <c r="AJ768" s="129"/>
      <c r="AK768" s="129"/>
      <c r="AL768" s="129"/>
      <c r="AM768" s="129"/>
      <c r="AN768" s="129"/>
      <c r="AO768" s="129"/>
      <c r="AP768" s="129"/>
      <c r="AQ768" s="129"/>
      <c r="AR768" s="129"/>
      <c r="AS768" s="129"/>
    </row>
    <row r="769" spans="1:45" ht="12.75" customHeight="1">
      <c r="A769" s="180"/>
      <c r="B769" s="180"/>
      <c r="C769" s="129"/>
      <c r="D769" s="129"/>
      <c r="E769" s="129"/>
      <c r="F769" s="129"/>
      <c r="G769" s="129"/>
      <c r="H769" s="129"/>
      <c r="I769" s="129"/>
      <c r="J769" s="129"/>
      <c r="K769" s="129"/>
      <c r="L769" s="129"/>
      <c r="M769" s="129"/>
      <c r="N769" s="129"/>
      <c r="O769" s="129"/>
      <c r="P769" s="129"/>
      <c r="Q769" s="129"/>
      <c r="R769" s="129"/>
      <c r="S769" s="129"/>
      <c r="T769" s="129"/>
      <c r="U769" s="129"/>
      <c r="V769" s="129"/>
      <c r="W769" s="129"/>
      <c r="X769" s="129"/>
      <c r="Y769" s="129"/>
      <c r="Z769" s="129"/>
      <c r="AA769" s="129"/>
      <c r="AB769" s="129"/>
      <c r="AC769" s="129"/>
      <c r="AD769" s="129"/>
      <c r="AE769" s="129"/>
      <c r="AF769" s="129"/>
      <c r="AG769" s="129"/>
      <c r="AH769" s="129"/>
      <c r="AI769" s="129"/>
      <c r="AJ769" s="129"/>
      <c r="AK769" s="129"/>
      <c r="AL769" s="129"/>
      <c r="AM769" s="129"/>
      <c r="AN769" s="129"/>
      <c r="AO769" s="129"/>
      <c r="AP769" s="129"/>
      <c r="AQ769" s="129"/>
      <c r="AR769" s="129"/>
      <c r="AS769" s="129"/>
    </row>
    <row r="770" spans="1:45" ht="12.75" customHeight="1">
      <c r="A770" s="180"/>
      <c r="B770" s="180"/>
      <c r="C770" s="129"/>
      <c r="D770" s="129"/>
      <c r="E770" s="129"/>
      <c r="F770" s="129"/>
      <c r="G770" s="129"/>
      <c r="H770" s="129"/>
      <c r="I770" s="129"/>
      <c r="J770" s="129"/>
      <c r="K770" s="129"/>
      <c r="L770" s="129"/>
      <c r="M770" s="129"/>
      <c r="N770" s="129"/>
      <c r="O770" s="129"/>
      <c r="P770" s="129"/>
      <c r="Q770" s="129"/>
      <c r="R770" s="129"/>
      <c r="S770" s="129"/>
      <c r="T770" s="129"/>
      <c r="U770" s="129"/>
      <c r="V770" s="129"/>
      <c r="W770" s="129"/>
      <c r="X770" s="129"/>
      <c r="Y770" s="129"/>
      <c r="Z770" s="129"/>
      <c r="AA770" s="129"/>
      <c r="AB770" s="129"/>
      <c r="AC770" s="129"/>
      <c r="AD770" s="129"/>
      <c r="AE770" s="129"/>
      <c r="AF770" s="129"/>
      <c r="AG770" s="129"/>
      <c r="AH770" s="129"/>
      <c r="AI770" s="129"/>
      <c r="AJ770" s="129"/>
      <c r="AK770" s="129"/>
      <c r="AL770" s="129"/>
      <c r="AM770" s="129"/>
      <c r="AN770" s="129"/>
      <c r="AO770" s="129"/>
      <c r="AP770" s="129"/>
      <c r="AQ770" s="129"/>
      <c r="AR770" s="129"/>
      <c r="AS770" s="129"/>
    </row>
    <row r="771" spans="1:45" ht="12.75" customHeight="1">
      <c r="A771" s="180"/>
      <c r="B771" s="180"/>
      <c r="C771" s="129"/>
      <c r="D771" s="129"/>
      <c r="E771" s="129"/>
      <c r="F771" s="129"/>
      <c r="G771" s="129"/>
      <c r="H771" s="129"/>
      <c r="I771" s="129"/>
      <c r="J771" s="129"/>
      <c r="K771" s="129"/>
      <c r="L771" s="129"/>
      <c r="M771" s="129"/>
      <c r="N771" s="129"/>
      <c r="O771" s="129"/>
      <c r="P771" s="129"/>
      <c r="Q771" s="129"/>
      <c r="R771" s="129"/>
      <c r="S771" s="129"/>
      <c r="T771" s="129"/>
      <c r="U771" s="129"/>
      <c r="V771" s="129"/>
      <c r="W771" s="129"/>
      <c r="X771" s="129"/>
      <c r="Y771" s="129"/>
      <c r="Z771" s="129"/>
      <c r="AA771" s="129"/>
      <c r="AB771" s="129"/>
      <c r="AC771" s="129"/>
      <c r="AD771" s="129"/>
      <c r="AE771" s="129"/>
      <c r="AF771" s="129"/>
      <c r="AG771" s="129"/>
      <c r="AH771" s="129"/>
      <c r="AI771" s="129"/>
      <c r="AJ771" s="129"/>
      <c r="AK771" s="129"/>
      <c r="AL771" s="129"/>
      <c r="AM771" s="129"/>
      <c r="AN771" s="129"/>
      <c r="AO771" s="129"/>
      <c r="AP771" s="129"/>
      <c r="AQ771" s="129"/>
      <c r="AR771" s="129"/>
      <c r="AS771" s="129"/>
    </row>
    <row r="772" spans="1:45" ht="12.75" customHeight="1">
      <c r="A772" s="180"/>
      <c r="B772" s="180"/>
      <c r="C772" s="129"/>
      <c r="D772" s="129"/>
      <c r="E772" s="129"/>
      <c r="F772" s="129"/>
      <c r="G772" s="129"/>
      <c r="H772" s="129"/>
      <c r="I772" s="129"/>
      <c r="J772" s="129"/>
      <c r="K772" s="129"/>
      <c r="L772" s="129"/>
      <c r="M772" s="129"/>
      <c r="N772" s="129"/>
      <c r="O772" s="129"/>
      <c r="P772" s="129"/>
      <c r="Q772" s="129"/>
      <c r="R772" s="129"/>
      <c r="S772" s="129"/>
      <c r="T772" s="129"/>
      <c r="U772" s="129"/>
      <c r="V772" s="129"/>
      <c r="W772" s="129"/>
      <c r="X772" s="129"/>
      <c r="Y772" s="129"/>
      <c r="Z772" s="129"/>
      <c r="AA772" s="129"/>
      <c r="AB772" s="129"/>
      <c r="AC772" s="129"/>
      <c r="AD772" s="129"/>
      <c r="AE772" s="129"/>
      <c r="AF772" s="129"/>
      <c r="AG772" s="129"/>
      <c r="AH772" s="129"/>
      <c r="AI772" s="129"/>
      <c r="AJ772" s="129"/>
      <c r="AK772" s="129"/>
      <c r="AL772" s="129"/>
      <c r="AM772" s="129"/>
      <c r="AN772" s="129"/>
      <c r="AO772" s="129"/>
      <c r="AP772" s="129"/>
      <c r="AQ772" s="129"/>
      <c r="AR772" s="129"/>
      <c r="AS772" s="129"/>
    </row>
    <row r="773" spans="1:45" ht="12.75" customHeight="1">
      <c r="A773" s="180"/>
      <c r="B773" s="180"/>
      <c r="C773" s="129"/>
      <c r="D773" s="129"/>
      <c r="E773" s="129"/>
      <c r="F773" s="129"/>
      <c r="G773" s="129"/>
      <c r="H773" s="129"/>
      <c r="I773" s="129"/>
      <c r="J773" s="129"/>
      <c r="K773" s="129"/>
      <c r="L773" s="129"/>
      <c r="M773" s="129"/>
      <c r="N773" s="129"/>
      <c r="O773" s="129"/>
      <c r="P773" s="129"/>
      <c r="Q773" s="129"/>
      <c r="R773" s="129"/>
      <c r="S773" s="129"/>
      <c r="T773" s="129"/>
      <c r="U773" s="129"/>
      <c r="V773" s="129"/>
      <c r="W773" s="129"/>
      <c r="X773" s="129"/>
      <c r="Y773" s="129"/>
      <c r="Z773" s="129"/>
      <c r="AA773" s="129"/>
      <c r="AB773" s="129"/>
      <c r="AC773" s="129"/>
      <c r="AD773" s="129"/>
      <c r="AE773" s="129"/>
      <c r="AF773" s="129"/>
      <c r="AG773" s="129"/>
      <c r="AH773" s="129"/>
      <c r="AI773" s="129"/>
      <c r="AJ773" s="129"/>
      <c r="AK773" s="129"/>
      <c r="AL773" s="129"/>
      <c r="AM773" s="129"/>
      <c r="AN773" s="129"/>
      <c r="AO773" s="129"/>
      <c r="AP773" s="129"/>
      <c r="AQ773" s="129"/>
      <c r="AR773" s="129"/>
      <c r="AS773" s="129"/>
    </row>
    <row r="774" spans="1:45" ht="12.75" customHeight="1">
      <c r="A774" s="180"/>
      <c r="B774" s="180"/>
      <c r="C774" s="129"/>
      <c r="D774" s="129"/>
      <c r="E774" s="129"/>
      <c r="F774" s="129"/>
      <c r="G774" s="129"/>
      <c r="H774" s="129"/>
      <c r="I774" s="129"/>
      <c r="J774" s="129"/>
      <c r="K774" s="129"/>
      <c r="L774" s="129"/>
      <c r="M774" s="129"/>
      <c r="N774" s="129"/>
      <c r="O774" s="129"/>
      <c r="P774" s="129"/>
      <c r="Q774" s="129"/>
      <c r="R774" s="129"/>
      <c r="S774" s="129"/>
      <c r="T774" s="129"/>
      <c r="U774" s="129"/>
      <c r="V774" s="129"/>
      <c r="W774" s="129"/>
      <c r="X774" s="129"/>
      <c r="Y774" s="129"/>
      <c r="Z774" s="129"/>
      <c r="AA774" s="129"/>
      <c r="AB774" s="129"/>
      <c r="AC774" s="129"/>
      <c r="AD774" s="129"/>
      <c r="AE774" s="129"/>
      <c r="AF774" s="129"/>
      <c r="AG774" s="129"/>
      <c r="AH774" s="129"/>
      <c r="AI774" s="129"/>
      <c r="AJ774" s="129"/>
      <c r="AK774" s="129"/>
      <c r="AL774" s="129"/>
      <c r="AM774" s="129"/>
      <c r="AN774" s="129"/>
      <c r="AO774" s="129"/>
      <c r="AP774" s="129"/>
      <c r="AQ774" s="129"/>
      <c r="AR774" s="129"/>
      <c r="AS774" s="129"/>
    </row>
    <row r="775" spans="1:45" ht="12.75" customHeight="1">
      <c r="A775" s="180"/>
      <c r="B775" s="180"/>
      <c r="C775" s="129"/>
      <c r="D775" s="129"/>
      <c r="E775" s="129"/>
      <c r="F775" s="129"/>
      <c r="G775" s="129"/>
      <c r="H775" s="129"/>
      <c r="I775" s="129"/>
      <c r="J775" s="129"/>
      <c r="K775" s="129"/>
      <c r="L775" s="129"/>
      <c r="M775" s="129"/>
      <c r="N775" s="129"/>
      <c r="O775" s="129"/>
      <c r="P775" s="129"/>
      <c r="Q775" s="129"/>
      <c r="R775" s="129"/>
      <c r="S775" s="129"/>
      <c r="T775" s="129"/>
      <c r="U775" s="129"/>
      <c r="V775" s="129"/>
      <c r="W775" s="129"/>
      <c r="X775" s="129"/>
      <c r="Y775" s="129"/>
      <c r="Z775" s="129"/>
      <c r="AA775" s="129"/>
      <c r="AB775" s="129"/>
      <c r="AC775" s="129"/>
      <c r="AD775" s="129"/>
      <c r="AE775" s="129"/>
      <c r="AF775" s="129"/>
      <c r="AG775" s="129"/>
      <c r="AH775" s="129"/>
      <c r="AI775" s="129"/>
      <c r="AJ775" s="129"/>
      <c r="AK775" s="129"/>
      <c r="AL775" s="129"/>
      <c r="AM775" s="129"/>
      <c r="AN775" s="129"/>
      <c r="AO775" s="129"/>
      <c r="AP775" s="129"/>
      <c r="AQ775" s="129"/>
      <c r="AR775" s="129"/>
      <c r="AS775" s="129"/>
    </row>
    <row r="776" spans="1:45" ht="12.75" customHeight="1">
      <c r="A776" s="180"/>
      <c r="B776" s="180"/>
      <c r="C776" s="129"/>
      <c r="D776" s="129"/>
      <c r="E776" s="129"/>
      <c r="F776" s="129"/>
      <c r="G776" s="129"/>
      <c r="H776" s="129"/>
      <c r="I776" s="129"/>
      <c r="J776" s="129"/>
      <c r="K776" s="129"/>
      <c r="L776" s="129"/>
      <c r="M776" s="129"/>
      <c r="N776" s="129"/>
      <c r="O776" s="129"/>
      <c r="P776" s="129"/>
      <c r="Q776" s="129"/>
      <c r="R776" s="129"/>
      <c r="S776" s="129"/>
      <c r="T776" s="129"/>
      <c r="U776" s="129"/>
      <c r="V776" s="129"/>
      <c r="W776" s="129"/>
      <c r="X776" s="129"/>
      <c r="Y776" s="129"/>
      <c r="Z776" s="129"/>
      <c r="AA776" s="129"/>
      <c r="AB776" s="129"/>
      <c r="AC776" s="129"/>
      <c r="AD776" s="129"/>
      <c r="AE776" s="129"/>
      <c r="AF776" s="129"/>
      <c r="AG776" s="129"/>
      <c r="AH776" s="129"/>
      <c r="AI776" s="129"/>
      <c r="AJ776" s="129"/>
      <c r="AK776" s="129"/>
      <c r="AL776" s="129"/>
      <c r="AM776" s="129"/>
      <c r="AN776" s="129"/>
      <c r="AO776" s="129"/>
      <c r="AP776" s="129"/>
      <c r="AQ776" s="129"/>
      <c r="AR776" s="129"/>
      <c r="AS776" s="129"/>
    </row>
    <row r="777" spans="1:45" ht="12.75" customHeight="1">
      <c r="A777" s="180"/>
      <c r="B777" s="180"/>
      <c r="C777" s="129"/>
      <c r="D777" s="129"/>
      <c r="E777" s="129"/>
      <c r="F777" s="129"/>
      <c r="G777" s="129"/>
      <c r="H777" s="129"/>
      <c r="I777" s="129"/>
      <c r="J777" s="129"/>
      <c r="K777" s="129"/>
      <c r="L777" s="129"/>
      <c r="M777" s="129"/>
      <c r="N777" s="129"/>
      <c r="O777" s="129"/>
      <c r="P777" s="129"/>
      <c r="Q777" s="129"/>
      <c r="R777" s="129"/>
      <c r="S777" s="129"/>
      <c r="T777" s="129"/>
      <c r="U777" s="129"/>
      <c r="V777" s="129"/>
      <c r="W777" s="129"/>
      <c r="X777" s="129"/>
      <c r="Y777" s="129"/>
      <c r="Z777" s="129"/>
      <c r="AA777" s="129"/>
      <c r="AB777" s="129"/>
      <c r="AC777" s="129"/>
      <c r="AD777" s="129"/>
      <c r="AE777" s="129"/>
      <c r="AF777" s="129"/>
      <c r="AG777" s="129"/>
      <c r="AH777" s="129"/>
      <c r="AI777" s="129"/>
      <c r="AJ777" s="129"/>
      <c r="AK777" s="129"/>
      <c r="AL777" s="129"/>
      <c r="AM777" s="129"/>
      <c r="AN777" s="129"/>
      <c r="AO777" s="129"/>
      <c r="AP777" s="129"/>
      <c r="AQ777" s="129"/>
      <c r="AR777" s="129"/>
      <c r="AS777" s="129"/>
    </row>
    <row r="778" spans="1:45" ht="12.75" customHeight="1">
      <c r="A778" s="180"/>
      <c r="B778" s="180"/>
      <c r="C778" s="129"/>
      <c r="D778" s="129"/>
      <c r="E778" s="129"/>
      <c r="F778" s="129"/>
      <c r="G778" s="129"/>
      <c r="H778" s="129"/>
      <c r="I778" s="129"/>
      <c r="J778" s="129"/>
      <c r="K778" s="129"/>
      <c r="L778" s="129"/>
      <c r="M778" s="129"/>
      <c r="N778" s="129"/>
      <c r="O778" s="129"/>
      <c r="P778" s="129"/>
      <c r="Q778" s="129"/>
      <c r="R778" s="129"/>
      <c r="S778" s="129"/>
      <c r="T778" s="129"/>
      <c r="U778" s="129"/>
      <c r="V778" s="129"/>
      <c r="W778" s="129"/>
      <c r="X778" s="129"/>
      <c r="Y778" s="129"/>
      <c r="Z778" s="129"/>
      <c r="AA778" s="129"/>
      <c r="AB778" s="129"/>
      <c r="AC778" s="129"/>
      <c r="AD778" s="129"/>
      <c r="AE778" s="129"/>
      <c r="AF778" s="129"/>
      <c r="AG778" s="129"/>
      <c r="AH778" s="129"/>
      <c r="AI778" s="129"/>
      <c r="AJ778" s="129"/>
      <c r="AK778" s="129"/>
      <c r="AL778" s="129"/>
      <c r="AM778" s="129"/>
      <c r="AN778" s="129"/>
      <c r="AO778" s="129"/>
      <c r="AP778" s="129"/>
      <c r="AQ778" s="129"/>
      <c r="AR778" s="129"/>
      <c r="AS778" s="129"/>
    </row>
    <row r="779" spans="1:45" ht="12.75" customHeight="1">
      <c r="A779" s="180"/>
      <c r="B779" s="180"/>
      <c r="C779" s="129"/>
      <c r="D779" s="129"/>
      <c r="E779" s="129"/>
      <c r="F779" s="129"/>
      <c r="G779" s="129"/>
      <c r="H779" s="129"/>
      <c r="I779" s="129"/>
      <c r="J779" s="129"/>
      <c r="K779" s="129"/>
      <c r="L779" s="129"/>
      <c r="M779" s="129"/>
      <c r="N779" s="129"/>
      <c r="O779" s="129"/>
      <c r="P779" s="129"/>
      <c r="Q779" s="129"/>
      <c r="R779" s="129"/>
      <c r="S779" s="129"/>
      <c r="T779" s="129"/>
      <c r="U779" s="129"/>
      <c r="V779" s="129"/>
      <c r="W779" s="129"/>
      <c r="X779" s="129"/>
      <c r="Y779" s="129"/>
      <c r="Z779" s="129"/>
      <c r="AA779" s="129"/>
      <c r="AB779" s="129"/>
      <c r="AC779" s="129"/>
      <c r="AD779" s="129"/>
      <c r="AE779" s="129"/>
      <c r="AF779" s="129"/>
      <c r="AG779" s="129"/>
      <c r="AH779" s="129"/>
      <c r="AI779" s="129"/>
      <c r="AJ779" s="129"/>
      <c r="AK779" s="129"/>
      <c r="AL779" s="129"/>
      <c r="AM779" s="129"/>
      <c r="AN779" s="129"/>
      <c r="AO779" s="129"/>
      <c r="AP779" s="129"/>
      <c r="AQ779" s="129"/>
      <c r="AR779" s="129"/>
      <c r="AS779" s="129"/>
    </row>
    <row r="780" spans="1:45" ht="12.75" customHeight="1">
      <c r="A780" s="180"/>
      <c r="B780" s="180"/>
      <c r="C780" s="129"/>
      <c r="D780" s="129"/>
      <c r="E780" s="129"/>
      <c r="F780" s="129"/>
      <c r="G780" s="129"/>
      <c r="H780" s="129"/>
      <c r="I780" s="129"/>
      <c r="J780" s="129"/>
      <c r="K780" s="129"/>
      <c r="L780" s="129"/>
      <c r="M780" s="129"/>
      <c r="N780" s="129"/>
      <c r="O780" s="129"/>
      <c r="P780" s="129"/>
      <c r="Q780" s="129"/>
      <c r="R780" s="129"/>
      <c r="S780" s="129"/>
      <c r="T780" s="129"/>
      <c r="U780" s="129"/>
      <c r="V780" s="129"/>
      <c r="W780" s="129"/>
      <c r="X780" s="129"/>
      <c r="Y780" s="129"/>
      <c r="Z780" s="129"/>
      <c r="AA780" s="129"/>
      <c r="AB780" s="129"/>
      <c r="AC780" s="129"/>
      <c r="AD780" s="129"/>
      <c r="AE780" s="129"/>
      <c r="AF780" s="129"/>
      <c r="AG780" s="129"/>
      <c r="AH780" s="129"/>
      <c r="AI780" s="129"/>
      <c r="AJ780" s="129"/>
      <c r="AK780" s="129"/>
      <c r="AL780" s="129"/>
      <c r="AM780" s="129"/>
      <c r="AN780" s="129"/>
      <c r="AO780" s="129"/>
      <c r="AP780" s="129"/>
      <c r="AQ780" s="129"/>
      <c r="AR780" s="129"/>
      <c r="AS780" s="129"/>
    </row>
    <row r="781" spans="1:45" ht="12.75" customHeight="1">
      <c r="A781" s="180"/>
      <c r="B781" s="180"/>
      <c r="C781" s="129"/>
      <c r="D781" s="129"/>
      <c r="E781" s="129"/>
      <c r="F781" s="129"/>
      <c r="G781" s="129"/>
      <c r="H781" s="129"/>
      <c r="I781" s="129"/>
      <c r="J781" s="129"/>
      <c r="K781" s="129"/>
      <c r="L781" s="129"/>
      <c r="M781" s="129"/>
      <c r="N781" s="129"/>
      <c r="O781" s="129"/>
      <c r="P781" s="129"/>
      <c r="Q781" s="129"/>
      <c r="R781" s="129"/>
      <c r="S781" s="129"/>
      <c r="T781" s="129"/>
      <c r="U781" s="129"/>
      <c r="V781" s="129"/>
      <c r="W781" s="129"/>
      <c r="X781" s="129"/>
      <c r="Y781" s="129"/>
      <c r="Z781" s="129"/>
      <c r="AA781" s="129"/>
      <c r="AB781" s="129"/>
      <c r="AC781" s="129"/>
      <c r="AD781" s="129"/>
      <c r="AE781" s="129"/>
      <c r="AF781" s="129"/>
      <c r="AG781" s="129"/>
      <c r="AH781" s="129"/>
      <c r="AI781" s="129"/>
      <c r="AJ781" s="129"/>
      <c r="AK781" s="129"/>
      <c r="AL781" s="129"/>
      <c r="AM781" s="129"/>
      <c r="AN781" s="129"/>
      <c r="AO781" s="129"/>
      <c r="AP781" s="129"/>
      <c r="AQ781" s="129"/>
      <c r="AR781" s="129"/>
      <c r="AS781" s="129"/>
    </row>
    <row r="782" spans="1:45" ht="12.75" customHeight="1">
      <c r="A782" s="180"/>
      <c r="B782" s="180"/>
      <c r="C782" s="129"/>
      <c r="D782" s="129"/>
      <c r="E782" s="129"/>
      <c r="F782" s="129"/>
      <c r="G782" s="129"/>
      <c r="H782" s="129"/>
      <c r="I782" s="129"/>
      <c r="J782" s="129"/>
      <c r="K782" s="129"/>
      <c r="L782" s="129"/>
      <c r="M782" s="129"/>
      <c r="N782" s="129"/>
      <c r="O782" s="129"/>
      <c r="P782" s="129"/>
      <c r="Q782" s="129"/>
      <c r="R782" s="129"/>
      <c r="S782" s="129"/>
      <c r="T782" s="129"/>
      <c r="U782" s="129"/>
      <c r="V782" s="129"/>
      <c r="W782" s="129"/>
      <c r="X782" s="129"/>
      <c r="Y782" s="129"/>
      <c r="Z782" s="129"/>
      <c r="AA782" s="129"/>
      <c r="AB782" s="129"/>
      <c r="AC782" s="129"/>
      <c r="AD782" s="129"/>
      <c r="AE782" s="129"/>
      <c r="AF782" s="129"/>
      <c r="AG782" s="129"/>
      <c r="AH782" s="129"/>
      <c r="AI782" s="129"/>
      <c r="AJ782" s="129"/>
      <c r="AK782" s="129"/>
      <c r="AL782" s="129"/>
      <c r="AM782" s="129"/>
      <c r="AN782" s="129"/>
      <c r="AO782" s="129"/>
      <c r="AP782" s="129"/>
      <c r="AQ782" s="129"/>
      <c r="AR782" s="129"/>
      <c r="AS782" s="129"/>
    </row>
    <row r="783" spans="1:45" ht="12.75" customHeight="1">
      <c r="A783" s="180"/>
      <c r="B783" s="180"/>
      <c r="C783" s="129"/>
      <c r="D783" s="129"/>
      <c r="E783" s="129"/>
      <c r="F783" s="129"/>
      <c r="G783" s="129"/>
      <c r="H783" s="129"/>
      <c r="I783" s="129"/>
      <c r="J783" s="129"/>
      <c r="K783" s="129"/>
      <c r="L783" s="129"/>
      <c r="M783" s="129"/>
      <c r="N783" s="129"/>
      <c r="O783" s="129"/>
      <c r="P783" s="129"/>
      <c r="Q783" s="129"/>
      <c r="R783" s="129"/>
      <c r="S783" s="129"/>
      <c r="T783" s="129"/>
      <c r="U783" s="129"/>
      <c r="V783" s="129"/>
      <c r="W783" s="129"/>
      <c r="X783" s="129"/>
      <c r="Y783" s="129"/>
      <c r="Z783" s="129"/>
      <c r="AA783" s="129"/>
      <c r="AB783" s="129"/>
      <c r="AC783" s="129"/>
      <c r="AD783" s="129"/>
      <c r="AE783" s="129"/>
      <c r="AF783" s="129"/>
      <c r="AG783" s="129"/>
      <c r="AH783" s="129"/>
      <c r="AI783" s="129"/>
      <c r="AJ783" s="129"/>
      <c r="AK783" s="129"/>
      <c r="AL783" s="129"/>
      <c r="AM783" s="129"/>
      <c r="AN783" s="129"/>
      <c r="AO783" s="129"/>
      <c r="AP783" s="129"/>
      <c r="AQ783" s="129"/>
      <c r="AR783" s="129"/>
      <c r="AS783" s="129"/>
    </row>
    <row r="784" spans="1:45" ht="12.75" customHeight="1">
      <c r="A784" s="180"/>
      <c r="B784" s="180"/>
      <c r="C784" s="129"/>
      <c r="D784" s="129"/>
      <c r="E784" s="129"/>
      <c r="F784" s="129"/>
      <c r="G784" s="129"/>
      <c r="H784" s="129"/>
      <c r="I784" s="129"/>
      <c r="J784" s="129"/>
      <c r="K784" s="129"/>
      <c r="L784" s="129"/>
      <c r="M784" s="129"/>
      <c r="N784" s="129"/>
      <c r="O784" s="129"/>
      <c r="P784" s="129"/>
      <c r="Q784" s="129"/>
      <c r="R784" s="129"/>
      <c r="S784" s="129"/>
      <c r="T784" s="129"/>
      <c r="U784" s="129"/>
      <c r="V784" s="129"/>
      <c r="W784" s="129"/>
      <c r="X784" s="129"/>
      <c r="Y784" s="129"/>
      <c r="Z784" s="129"/>
      <c r="AA784" s="129"/>
      <c r="AB784" s="129"/>
      <c r="AC784" s="129"/>
      <c r="AD784" s="129"/>
      <c r="AE784" s="129"/>
      <c r="AF784" s="129"/>
      <c r="AG784" s="129"/>
      <c r="AH784" s="129"/>
      <c r="AI784" s="129"/>
      <c r="AJ784" s="129"/>
      <c r="AK784" s="129"/>
      <c r="AL784" s="129"/>
      <c r="AM784" s="129"/>
      <c r="AN784" s="129"/>
      <c r="AO784" s="129"/>
      <c r="AP784" s="129"/>
      <c r="AQ784" s="129"/>
      <c r="AR784" s="129"/>
      <c r="AS784" s="129"/>
    </row>
    <row r="785" spans="1:45" ht="12.75" customHeight="1">
      <c r="A785" s="180"/>
      <c r="B785" s="180"/>
      <c r="C785" s="129"/>
      <c r="D785" s="129"/>
      <c r="E785" s="129"/>
      <c r="F785" s="129"/>
      <c r="G785" s="129"/>
      <c r="H785" s="129"/>
      <c r="I785" s="129"/>
      <c r="J785" s="129"/>
      <c r="K785" s="129"/>
      <c r="L785" s="129"/>
      <c r="M785" s="129"/>
      <c r="N785" s="129"/>
      <c r="O785" s="129"/>
      <c r="P785" s="129"/>
      <c r="Q785" s="129"/>
      <c r="R785" s="129"/>
      <c r="S785" s="129"/>
      <c r="T785" s="129"/>
      <c r="U785" s="129"/>
      <c r="V785" s="129"/>
      <c r="W785" s="129"/>
      <c r="X785" s="129"/>
      <c r="Y785" s="129"/>
      <c r="Z785" s="129"/>
      <c r="AA785" s="129"/>
      <c r="AB785" s="129"/>
      <c r="AC785" s="129"/>
      <c r="AD785" s="129"/>
      <c r="AE785" s="129"/>
      <c r="AF785" s="129"/>
      <c r="AG785" s="129"/>
      <c r="AH785" s="129"/>
      <c r="AI785" s="129"/>
      <c r="AJ785" s="129"/>
      <c r="AK785" s="129"/>
      <c r="AL785" s="129"/>
      <c r="AM785" s="129"/>
      <c r="AN785" s="129"/>
      <c r="AO785" s="129"/>
      <c r="AP785" s="129"/>
      <c r="AQ785" s="129"/>
      <c r="AR785" s="129"/>
      <c r="AS785" s="129"/>
    </row>
    <row r="786" spans="1:45" ht="12.75" customHeight="1">
      <c r="A786" s="180"/>
      <c r="B786" s="180"/>
      <c r="C786" s="129"/>
      <c r="D786" s="129"/>
      <c r="E786" s="129"/>
      <c r="F786" s="129"/>
      <c r="G786" s="129"/>
      <c r="H786" s="129"/>
      <c r="I786" s="129"/>
      <c r="J786" s="129"/>
      <c r="K786" s="129"/>
      <c r="L786" s="129"/>
      <c r="M786" s="129"/>
      <c r="N786" s="129"/>
      <c r="O786" s="129"/>
      <c r="P786" s="129"/>
      <c r="Q786" s="129"/>
      <c r="R786" s="129"/>
      <c r="S786" s="129"/>
      <c r="T786" s="129"/>
      <c r="U786" s="129"/>
      <c r="V786" s="129"/>
      <c r="W786" s="129"/>
      <c r="X786" s="129"/>
      <c r="Y786" s="129"/>
      <c r="Z786" s="129"/>
      <c r="AA786" s="129"/>
      <c r="AB786" s="129"/>
      <c r="AC786" s="129"/>
      <c r="AD786" s="129"/>
      <c r="AE786" s="129"/>
      <c r="AF786" s="129"/>
      <c r="AG786" s="129"/>
      <c r="AH786" s="129"/>
      <c r="AI786" s="129"/>
      <c r="AJ786" s="129"/>
      <c r="AK786" s="129"/>
      <c r="AL786" s="129"/>
      <c r="AM786" s="129"/>
      <c r="AN786" s="129"/>
      <c r="AO786" s="129"/>
      <c r="AP786" s="129"/>
      <c r="AQ786" s="129"/>
      <c r="AR786" s="129"/>
      <c r="AS786" s="129"/>
    </row>
    <row r="787" spans="1:45" ht="12.75" customHeight="1">
      <c r="A787" s="180"/>
      <c r="B787" s="180"/>
      <c r="C787" s="129"/>
      <c r="D787" s="129"/>
      <c r="E787" s="129"/>
      <c r="F787" s="129"/>
      <c r="G787" s="129"/>
      <c r="H787" s="129"/>
      <c r="I787" s="129"/>
      <c r="J787" s="129"/>
      <c r="K787" s="129"/>
      <c r="L787" s="129"/>
      <c r="M787" s="129"/>
      <c r="N787" s="129"/>
      <c r="O787" s="129"/>
      <c r="P787" s="129"/>
      <c r="Q787" s="129"/>
      <c r="R787" s="129"/>
      <c r="S787" s="129"/>
      <c r="T787" s="129"/>
      <c r="U787" s="129"/>
      <c r="V787" s="129"/>
      <c r="W787" s="129"/>
      <c r="X787" s="129"/>
      <c r="Y787" s="129"/>
      <c r="Z787" s="129"/>
      <c r="AA787" s="129"/>
      <c r="AB787" s="129"/>
      <c r="AC787" s="129"/>
      <c r="AD787" s="129"/>
      <c r="AE787" s="129"/>
      <c r="AF787" s="129"/>
      <c r="AG787" s="129"/>
      <c r="AH787" s="129"/>
      <c r="AI787" s="129"/>
      <c r="AJ787" s="129"/>
      <c r="AK787" s="129"/>
      <c r="AL787" s="129"/>
      <c r="AM787" s="129"/>
      <c r="AN787" s="129"/>
      <c r="AO787" s="129"/>
      <c r="AP787" s="129"/>
      <c r="AQ787" s="129"/>
      <c r="AR787" s="129"/>
      <c r="AS787" s="129"/>
    </row>
    <row r="788" spans="1:45" ht="12.75" customHeight="1">
      <c r="A788" s="180"/>
      <c r="B788" s="180"/>
      <c r="C788" s="129"/>
      <c r="D788" s="129"/>
      <c r="E788" s="129"/>
      <c r="F788" s="129"/>
      <c r="G788" s="129"/>
      <c r="H788" s="129"/>
      <c r="I788" s="129"/>
      <c r="J788" s="129"/>
      <c r="K788" s="129"/>
      <c r="L788" s="129"/>
      <c r="M788" s="129"/>
      <c r="N788" s="129"/>
      <c r="O788" s="129"/>
      <c r="P788" s="129"/>
      <c r="Q788" s="129"/>
      <c r="R788" s="129"/>
      <c r="S788" s="129"/>
      <c r="T788" s="129"/>
      <c r="U788" s="129"/>
      <c r="V788" s="129"/>
      <c r="W788" s="129"/>
      <c r="X788" s="129"/>
      <c r="Y788" s="129"/>
      <c r="Z788" s="129"/>
      <c r="AA788" s="129"/>
      <c r="AB788" s="129"/>
      <c r="AC788" s="129"/>
      <c r="AD788" s="129"/>
      <c r="AE788" s="129"/>
      <c r="AF788" s="129"/>
      <c r="AG788" s="129"/>
      <c r="AH788" s="129"/>
      <c r="AI788" s="129"/>
      <c r="AJ788" s="129"/>
      <c r="AK788" s="129"/>
      <c r="AL788" s="129"/>
      <c r="AM788" s="129"/>
      <c r="AN788" s="129"/>
      <c r="AO788" s="129"/>
      <c r="AP788" s="129"/>
      <c r="AQ788" s="129"/>
      <c r="AR788" s="129"/>
      <c r="AS788" s="129"/>
    </row>
    <row r="789" spans="1:45" ht="12.75" customHeight="1">
      <c r="A789" s="180"/>
      <c r="B789" s="180"/>
      <c r="C789" s="129"/>
      <c r="D789" s="129"/>
      <c r="E789" s="129"/>
      <c r="F789" s="129"/>
      <c r="G789" s="129"/>
      <c r="H789" s="129"/>
      <c r="I789" s="129"/>
      <c r="J789" s="129"/>
      <c r="K789" s="129"/>
      <c r="L789" s="129"/>
      <c r="M789" s="129"/>
      <c r="N789" s="129"/>
      <c r="O789" s="129"/>
      <c r="P789" s="129"/>
      <c r="Q789" s="129"/>
      <c r="R789" s="129"/>
      <c r="S789" s="129"/>
      <c r="T789" s="129"/>
      <c r="U789" s="129"/>
      <c r="V789" s="129"/>
      <c r="W789" s="129"/>
      <c r="X789" s="129"/>
      <c r="Y789" s="129"/>
      <c r="Z789" s="129"/>
      <c r="AA789" s="129"/>
      <c r="AB789" s="129"/>
      <c r="AC789" s="129"/>
      <c r="AD789" s="129"/>
      <c r="AE789" s="129"/>
      <c r="AF789" s="129"/>
      <c r="AG789" s="129"/>
      <c r="AH789" s="129"/>
      <c r="AI789" s="129"/>
      <c r="AJ789" s="129"/>
      <c r="AK789" s="129"/>
      <c r="AL789" s="129"/>
      <c r="AM789" s="129"/>
      <c r="AN789" s="129"/>
      <c r="AO789" s="129"/>
      <c r="AP789" s="129"/>
      <c r="AQ789" s="129"/>
      <c r="AR789" s="129"/>
      <c r="AS789" s="129"/>
    </row>
    <row r="790" spans="1:45" ht="12.75" customHeight="1">
      <c r="A790" s="180"/>
      <c r="B790" s="180"/>
      <c r="C790" s="129"/>
      <c r="D790" s="129"/>
      <c r="E790" s="129"/>
      <c r="F790" s="129"/>
      <c r="G790" s="129"/>
      <c r="H790" s="129"/>
      <c r="I790" s="129"/>
      <c r="J790" s="129"/>
      <c r="K790" s="129"/>
      <c r="L790" s="129"/>
      <c r="M790" s="129"/>
      <c r="N790" s="129"/>
      <c r="O790" s="129"/>
      <c r="P790" s="129"/>
      <c r="Q790" s="129"/>
      <c r="R790" s="129"/>
      <c r="S790" s="129"/>
      <c r="T790" s="129"/>
      <c r="U790" s="129"/>
      <c r="V790" s="129"/>
      <c r="W790" s="129"/>
      <c r="X790" s="129"/>
      <c r="Y790" s="129"/>
      <c r="Z790" s="129"/>
      <c r="AA790" s="129"/>
      <c r="AB790" s="129"/>
      <c r="AC790" s="129"/>
      <c r="AD790" s="129"/>
      <c r="AE790" s="129"/>
      <c r="AF790" s="129"/>
      <c r="AG790" s="129"/>
      <c r="AH790" s="129"/>
      <c r="AI790" s="129"/>
      <c r="AJ790" s="129"/>
      <c r="AK790" s="129"/>
      <c r="AL790" s="129"/>
      <c r="AM790" s="129"/>
      <c r="AN790" s="129"/>
      <c r="AO790" s="129"/>
      <c r="AP790" s="129"/>
      <c r="AQ790" s="129"/>
      <c r="AR790" s="129"/>
      <c r="AS790" s="129"/>
    </row>
    <row r="791" spans="1:45" ht="12.75" customHeight="1">
      <c r="A791" s="180"/>
      <c r="B791" s="180"/>
      <c r="C791" s="129"/>
      <c r="D791" s="129"/>
      <c r="E791" s="129"/>
      <c r="F791" s="129"/>
      <c r="G791" s="129"/>
      <c r="H791" s="129"/>
      <c r="I791" s="129"/>
      <c r="J791" s="129"/>
      <c r="K791" s="129"/>
      <c r="L791" s="129"/>
      <c r="M791" s="129"/>
      <c r="N791" s="129"/>
      <c r="O791" s="129"/>
      <c r="P791" s="129"/>
      <c r="Q791" s="129"/>
      <c r="R791" s="129"/>
      <c r="S791" s="129"/>
      <c r="T791" s="129"/>
      <c r="U791" s="129"/>
      <c r="V791" s="129"/>
      <c r="W791" s="129"/>
      <c r="X791" s="129"/>
      <c r="Y791" s="129"/>
      <c r="Z791" s="129"/>
      <c r="AA791" s="129"/>
      <c r="AB791" s="129"/>
      <c r="AC791" s="129"/>
      <c r="AD791" s="129"/>
      <c r="AE791" s="129"/>
      <c r="AF791" s="129"/>
      <c r="AG791" s="129"/>
      <c r="AH791" s="129"/>
      <c r="AI791" s="129"/>
      <c r="AJ791" s="129"/>
      <c r="AK791" s="129"/>
      <c r="AL791" s="129"/>
      <c r="AM791" s="129"/>
      <c r="AN791" s="129"/>
      <c r="AO791" s="129"/>
      <c r="AP791" s="129"/>
      <c r="AQ791" s="129"/>
      <c r="AR791" s="129"/>
      <c r="AS791" s="129"/>
    </row>
    <row r="792" spans="1:45" ht="12.75" customHeight="1">
      <c r="A792" s="180"/>
      <c r="B792" s="180"/>
      <c r="C792" s="129"/>
      <c r="D792" s="129"/>
      <c r="E792" s="129"/>
      <c r="F792" s="129"/>
      <c r="G792" s="129"/>
      <c r="H792" s="129"/>
      <c r="I792" s="129"/>
      <c r="J792" s="129"/>
      <c r="K792" s="129"/>
      <c r="L792" s="129"/>
      <c r="M792" s="129"/>
      <c r="N792" s="129"/>
      <c r="O792" s="129"/>
      <c r="P792" s="129"/>
      <c r="Q792" s="129"/>
      <c r="R792" s="129"/>
      <c r="S792" s="129"/>
      <c r="T792" s="129"/>
      <c r="U792" s="129"/>
      <c r="V792" s="129"/>
      <c r="W792" s="129"/>
      <c r="X792" s="129"/>
      <c r="Y792" s="129"/>
      <c r="Z792" s="129"/>
      <c r="AA792" s="129"/>
      <c r="AB792" s="129"/>
      <c r="AC792" s="129"/>
      <c r="AD792" s="129"/>
      <c r="AE792" s="129"/>
      <c r="AF792" s="129"/>
      <c r="AG792" s="129"/>
      <c r="AH792" s="129"/>
      <c r="AI792" s="129"/>
      <c r="AJ792" s="129"/>
      <c r="AK792" s="129"/>
      <c r="AL792" s="129"/>
      <c r="AM792" s="129"/>
      <c r="AN792" s="129"/>
      <c r="AO792" s="129"/>
      <c r="AP792" s="129"/>
      <c r="AQ792" s="129"/>
      <c r="AR792" s="129"/>
      <c r="AS792" s="129"/>
    </row>
    <row r="793" spans="1:45" ht="12.75" customHeight="1">
      <c r="A793" s="180"/>
      <c r="B793" s="180"/>
      <c r="C793" s="129"/>
      <c r="D793" s="129"/>
      <c r="E793" s="129"/>
      <c r="F793" s="129"/>
      <c r="G793" s="129"/>
      <c r="H793" s="129"/>
      <c r="I793" s="129"/>
      <c r="J793" s="129"/>
      <c r="K793" s="129"/>
      <c r="L793" s="129"/>
      <c r="M793" s="129"/>
      <c r="N793" s="129"/>
      <c r="O793" s="129"/>
      <c r="P793" s="129"/>
      <c r="Q793" s="129"/>
      <c r="R793" s="129"/>
      <c r="S793" s="129"/>
      <c r="T793" s="129"/>
      <c r="U793" s="129"/>
      <c r="V793" s="129"/>
      <c r="W793" s="129"/>
      <c r="X793" s="129"/>
      <c r="Y793" s="129"/>
      <c r="Z793" s="129"/>
      <c r="AA793" s="129"/>
      <c r="AB793" s="129"/>
      <c r="AC793" s="129"/>
      <c r="AD793" s="129"/>
      <c r="AE793" s="129"/>
      <c r="AF793" s="129"/>
      <c r="AG793" s="129"/>
      <c r="AH793" s="129"/>
      <c r="AI793" s="129"/>
      <c r="AJ793" s="129"/>
      <c r="AK793" s="129"/>
      <c r="AL793" s="129"/>
      <c r="AM793" s="129"/>
      <c r="AN793" s="129"/>
      <c r="AO793" s="129"/>
      <c r="AP793" s="129"/>
      <c r="AQ793" s="129"/>
      <c r="AR793" s="129"/>
      <c r="AS793" s="129"/>
    </row>
    <row r="794" spans="1:45" ht="12.75" customHeight="1">
      <c r="A794" s="180"/>
      <c r="B794" s="180"/>
      <c r="C794" s="129"/>
      <c r="D794" s="129"/>
      <c r="E794" s="129"/>
      <c r="F794" s="129"/>
      <c r="G794" s="129"/>
      <c r="H794" s="129"/>
      <c r="I794" s="129"/>
      <c r="J794" s="129"/>
      <c r="K794" s="129"/>
      <c r="L794" s="129"/>
      <c r="M794" s="129"/>
      <c r="N794" s="129"/>
      <c r="O794" s="129"/>
      <c r="P794" s="129"/>
      <c r="Q794" s="129"/>
      <c r="R794" s="129"/>
      <c r="S794" s="129"/>
      <c r="T794" s="129"/>
      <c r="U794" s="129"/>
      <c r="V794" s="129"/>
      <c r="W794" s="129"/>
      <c r="X794" s="129"/>
      <c r="Y794" s="129"/>
      <c r="Z794" s="129"/>
      <c r="AA794" s="129"/>
      <c r="AB794" s="129"/>
      <c r="AC794" s="129"/>
      <c r="AD794" s="129"/>
      <c r="AE794" s="129"/>
      <c r="AF794" s="129"/>
      <c r="AG794" s="129"/>
      <c r="AH794" s="129"/>
      <c r="AI794" s="129"/>
      <c r="AJ794" s="129"/>
      <c r="AK794" s="129"/>
      <c r="AL794" s="129"/>
      <c r="AM794" s="129"/>
      <c r="AN794" s="129"/>
      <c r="AO794" s="129"/>
      <c r="AP794" s="129"/>
      <c r="AQ794" s="129"/>
      <c r="AR794" s="129"/>
      <c r="AS794" s="129"/>
    </row>
    <row r="795" spans="1:45" ht="12.75" customHeight="1">
      <c r="A795" s="180"/>
      <c r="B795" s="180"/>
      <c r="C795" s="129"/>
      <c r="D795" s="129"/>
      <c r="E795" s="129"/>
      <c r="F795" s="129"/>
      <c r="G795" s="129"/>
      <c r="H795" s="129"/>
      <c r="I795" s="129"/>
      <c r="J795" s="129"/>
      <c r="K795" s="129"/>
      <c r="L795" s="129"/>
      <c r="M795" s="129"/>
      <c r="N795" s="129"/>
      <c r="O795" s="129"/>
      <c r="P795" s="129"/>
      <c r="Q795" s="129"/>
      <c r="R795" s="129"/>
      <c r="S795" s="129"/>
      <c r="T795" s="129"/>
      <c r="U795" s="129"/>
      <c r="V795" s="129"/>
      <c r="W795" s="129"/>
      <c r="X795" s="129"/>
      <c r="Y795" s="129"/>
      <c r="Z795" s="129"/>
      <c r="AA795" s="129"/>
      <c r="AB795" s="129"/>
      <c r="AC795" s="129"/>
      <c r="AD795" s="129"/>
      <c r="AE795" s="129"/>
      <c r="AF795" s="129"/>
      <c r="AG795" s="129"/>
      <c r="AH795" s="129"/>
      <c r="AI795" s="129"/>
      <c r="AJ795" s="129"/>
      <c r="AK795" s="129"/>
      <c r="AL795" s="129"/>
      <c r="AM795" s="129"/>
      <c r="AN795" s="129"/>
      <c r="AO795" s="129"/>
      <c r="AP795" s="129"/>
      <c r="AQ795" s="129"/>
      <c r="AR795" s="129"/>
      <c r="AS795" s="129"/>
    </row>
    <row r="796" spans="1:45" ht="12.75" customHeight="1">
      <c r="A796" s="180"/>
      <c r="B796" s="180"/>
      <c r="C796" s="129"/>
      <c r="D796" s="129"/>
      <c r="E796" s="129"/>
      <c r="F796" s="129"/>
      <c r="G796" s="129"/>
      <c r="H796" s="129"/>
      <c r="I796" s="129"/>
      <c r="J796" s="129"/>
      <c r="K796" s="129"/>
      <c r="L796" s="129"/>
      <c r="M796" s="129"/>
      <c r="N796" s="129"/>
      <c r="O796" s="129"/>
      <c r="P796" s="129"/>
      <c r="Q796" s="129"/>
      <c r="R796" s="129"/>
      <c r="S796" s="129"/>
      <c r="T796" s="129"/>
      <c r="U796" s="129"/>
      <c r="V796" s="129"/>
      <c r="W796" s="129"/>
      <c r="X796" s="129"/>
      <c r="Y796" s="129"/>
      <c r="Z796" s="129"/>
      <c r="AA796" s="129"/>
      <c r="AB796" s="129"/>
      <c r="AC796" s="129"/>
      <c r="AD796" s="129"/>
      <c r="AE796" s="129"/>
      <c r="AF796" s="129"/>
      <c r="AG796" s="129"/>
      <c r="AH796" s="129"/>
      <c r="AI796" s="129"/>
      <c r="AJ796" s="129"/>
      <c r="AK796" s="129"/>
      <c r="AL796" s="129"/>
      <c r="AM796" s="129"/>
      <c r="AN796" s="129"/>
      <c r="AO796" s="129"/>
      <c r="AP796" s="129"/>
      <c r="AQ796" s="129"/>
      <c r="AR796" s="129"/>
      <c r="AS796" s="129"/>
    </row>
    <row r="797" spans="1:45" ht="12.75" customHeight="1">
      <c r="A797" s="180"/>
      <c r="B797" s="180"/>
      <c r="C797" s="129"/>
      <c r="D797" s="129"/>
      <c r="E797" s="129"/>
      <c r="F797" s="129"/>
      <c r="G797" s="129"/>
      <c r="H797" s="129"/>
      <c r="I797" s="129"/>
      <c r="J797" s="129"/>
      <c r="K797" s="129"/>
      <c r="L797" s="129"/>
      <c r="M797" s="129"/>
      <c r="N797" s="129"/>
      <c r="O797" s="129"/>
      <c r="P797" s="129"/>
      <c r="Q797" s="129"/>
      <c r="R797" s="129"/>
      <c r="S797" s="129"/>
      <c r="T797" s="129"/>
      <c r="U797" s="129"/>
      <c r="V797" s="129"/>
      <c r="W797" s="129"/>
      <c r="X797" s="129"/>
      <c r="Y797" s="129"/>
      <c r="Z797" s="129"/>
      <c r="AA797" s="129"/>
      <c r="AB797" s="129"/>
      <c r="AC797" s="129"/>
      <c r="AD797" s="129"/>
      <c r="AE797" s="129"/>
      <c r="AF797" s="129"/>
      <c r="AG797" s="129"/>
      <c r="AH797" s="129"/>
      <c r="AI797" s="129"/>
      <c r="AJ797" s="129"/>
      <c r="AK797" s="129"/>
      <c r="AL797" s="129"/>
      <c r="AM797" s="129"/>
      <c r="AN797" s="129"/>
      <c r="AO797" s="129"/>
      <c r="AP797" s="129"/>
      <c r="AQ797" s="129"/>
      <c r="AR797" s="129"/>
      <c r="AS797" s="129"/>
    </row>
    <row r="798" spans="1:45" ht="12.75" customHeight="1">
      <c r="A798" s="180"/>
      <c r="B798" s="180"/>
      <c r="C798" s="129"/>
      <c r="D798" s="129"/>
      <c r="E798" s="129"/>
      <c r="F798" s="129"/>
      <c r="G798" s="129"/>
      <c r="H798" s="129"/>
      <c r="I798" s="129"/>
      <c r="J798" s="129"/>
      <c r="K798" s="129"/>
      <c r="L798" s="129"/>
      <c r="M798" s="129"/>
      <c r="N798" s="129"/>
      <c r="O798" s="129"/>
      <c r="P798" s="129"/>
      <c r="Q798" s="129"/>
      <c r="R798" s="129"/>
      <c r="S798" s="129"/>
      <c r="T798" s="129"/>
      <c r="U798" s="129"/>
      <c r="V798" s="129"/>
      <c r="W798" s="129"/>
      <c r="X798" s="129"/>
      <c r="Y798" s="129"/>
      <c r="Z798" s="129"/>
      <c r="AA798" s="129"/>
      <c r="AB798" s="129"/>
      <c r="AC798" s="129"/>
      <c r="AD798" s="129"/>
      <c r="AE798" s="129"/>
      <c r="AF798" s="129"/>
      <c r="AG798" s="129"/>
      <c r="AH798" s="129"/>
      <c r="AI798" s="129"/>
      <c r="AJ798" s="129"/>
      <c r="AK798" s="129"/>
      <c r="AL798" s="129"/>
      <c r="AM798" s="129"/>
      <c r="AN798" s="129"/>
      <c r="AO798" s="129"/>
      <c r="AP798" s="129"/>
      <c r="AQ798" s="129"/>
      <c r="AR798" s="129"/>
      <c r="AS798" s="129"/>
    </row>
    <row r="799" spans="1:45" ht="12.75" customHeight="1">
      <c r="A799" s="180"/>
      <c r="B799" s="180"/>
      <c r="C799" s="129"/>
      <c r="D799" s="129"/>
      <c r="E799" s="129"/>
      <c r="F799" s="129"/>
      <c r="G799" s="129"/>
      <c r="H799" s="129"/>
      <c r="I799" s="129"/>
      <c r="J799" s="129"/>
      <c r="K799" s="129"/>
      <c r="L799" s="129"/>
      <c r="M799" s="129"/>
      <c r="N799" s="129"/>
      <c r="O799" s="129"/>
      <c r="P799" s="129"/>
      <c r="Q799" s="129"/>
      <c r="R799" s="129"/>
      <c r="S799" s="129"/>
      <c r="T799" s="129"/>
      <c r="U799" s="129"/>
      <c r="V799" s="129"/>
      <c r="W799" s="129"/>
      <c r="X799" s="129"/>
      <c r="Y799" s="129"/>
      <c r="Z799" s="129"/>
      <c r="AA799" s="129"/>
      <c r="AB799" s="129"/>
      <c r="AC799" s="129"/>
      <c r="AD799" s="129"/>
      <c r="AE799" s="129"/>
      <c r="AF799" s="129"/>
      <c r="AG799" s="129"/>
      <c r="AH799" s="129"/>
      <c r="AI799" s="129"/>
      <c r="AJ799" s="129"/>
      <c r="AK799" s="129"/>
      <c r="AL799" s="129"/>
      <c r="AM799" s="129"/>
      <c r="AN799" s="129"/>
      <c r="AO799" s="129"/>
      <c r="AP799" s="129"/>
      <c r="AQ799" s="129"/>
      <c r="AR799" s="129"/>
      <c r="AS799" s="129"/>
    </row>
    <row r="800" spans="1:45" ht="12.75" customHeight="1">
      <c r="A800" s="180"/>
      <c r="B800" s="180"/>
      <c r="C800" s="129"/>
      <c r="D800" s="129"/>
      <c r="E800" s="129"/>
      <c r="F800" s="129"/>
      <c r="G800" s="129"/>
      <c r="H800" s="129"/>
      <c r="I800" s="129"/>
      <c r="J800" s="129"/>
      <c r="K800" s="129"/>
      <c r="L800" s="129"/>
      <c r="M800" s="129"/>
      <c r="N800" s="129"/>
      <c r="O800" s="129"/>
      <c r="P800" s="129"/>
      <c r="Q800" s="129"/>
      <c r="R800" s="129"/>
      <c r="S800" s="129"/>
      <c r="T800" s="129"/>
      <c r="U800" s="129"/>
      <c r="V800" s="129"/>
      <c r="W800" s="129"/>
      <c r="X800" s="129"/>
      <c r="Y800" s="129"/>
      <c r="Z800" s="129"/>
      <c r="AA800" s="129"/>
      <c r="AB800" s="129"/>
      <c r="AC800" s="129"/>
      <c r="AD800" s="129"/>
      <c r="AE800" s="129"/>
      <c r="AF800" s="129"/>
      <c r="AG800" s="129"/>
      <c r="AH800" s="129"/>
      <c r="AI800" s="129"/>
      <c r="AJ800" s="129"/>
      <c r="AK800" s="129"/>
      <c r="AL800" s="129"/>
      <c r="AM800" s="129"/>
      <c r="AN800" s="129"/>
      <c r="AO800" s="129"/>
      <c r="AP800" s="129"/>
      <c r="AQ800" s="129"/>
      <c r="AR800" s="129"/>
      <c r="AS800" s="129"/>
    </row>
    <row r="801" spans="1:45" ht="12.75" customHeight="1">
      <c r="A801" s="180"/>
      <c r="B801" s="180"/>
      <c r="C801" s="129"/>
      <c r="D801" s="129"/>
      <c r="E801" s="129"/>
      <c r="F801" s="129"/>
      <c r="G801" s="129"/>
      <c r="H801" s="129"/>
      <c r="I801" s="129"/>
      <c r="J801" s="129"/>
      <c r="K801" s="129"/>
      <c r="L801" s="129"/>
      <c r="M801" s="129"/>
      <c r="N801" s="129"/>
      <c r="O801" s="129"/>
      <c r="P801" s="129"/>
      <c r="Q801" s="129"/>
      <c r="R801" s="129"/>
      <c r="S801" s="129"/>
      <c r="T801" s="129"/>
      <c r="U801" s="129"/>
      <c r="V801" s="129"/>
      <c r="W801" s="129"/>
      <c r="X801" s="129"/>
      <c r="Y801" s="129"/>
      <c r="Z801" s="129"/>
      <c r="AA801" s="129"/>
      <c r="AB801" s="129"/>
      <c r="AC801" s="129"/>
      <c r="AD801" s="129"/>
      <c r="AE801" s="129"/>
      <c r="AF801" s="129"/>
      <c r="AG801" s="129"/>
      <c r="AH801" s="129"/>
      <c r="AI801" s="129"/>
      <c r="AJ801" s="129"/>
      <c r="AK801" s="129"/>
      <c r="AL801" s="129"/>
      <c r="AM801" s="129"/>
      <c r="AN801" s="129"/>
      <c r="AO801" s="129"/>
      <c r="AP801" s="129"/>
      <c r="AQ801" s="129"/>
      <c r="AR801" s="129"/>
      <c r="AS801" s="129"/>
    </row>
    <row r="802" spans="1:45" ht="12.75" customHeight="1">
      <c r="A802" s="180"/>
      <c r="B802" s="180"/>
      <c r="C802" s="129"/>
      <c r="D802" s="129"/>
      <c r="E802" s="129"/>
      <c r="F802" s="129"/>
      <c r="G802" s="129"/>
      <c r="H802" s="129"/>
      <c r="I802" s="129"/>
      <c r="J802" s="129"/>
      <c r="K802" s="129"/>
      <c r="L802" s="129"/>
      <c r="M802" s="129"/>
      <c r="N802" s="129"/>
      <c r="O802" s="129"/>
      <c r="P802" s="129"/>
      <c r="Q802" s="129"/>
      <c r="R802" s="129"/>
      <c r="S802" s="129"/>
      <c r="T802" s="129"/>
      <c r="U802" s="129"/>
      <c r="V802" s="129"/>
      <c r="W802" s="129"/>
      <c r="X802" s="129"/>
      <c r="Y802" s="129"/>
      <c r="Z802" s="129"/>
      <c r="AA802" s="129"/>
      <c r="AB802" s="129"/>
      <c r="AC802" s="129"/>
      <c r="AD802" s="129"/>
      <c r="AE802" s="129"/>
      <c r="AF802" s="129"/>
      <c r="AG802" s="129"/>
      <c r="AH802" s="129"/>
      <c r="AI802" s="129"/>
      <c r="AJ802" s="129"/>
      <c r="AK802" s="129"/>
      <c r="AL802" s="129"/>
      <c r="AM802" s="129"/>
      <c r="AN802" s="129"/>
      <c r="AO802" s="129"/>
      <c r="AP802" s="129"/>
      <c r="AQ802" s="129"/>
      <c r="AR802" s="129"/>
      <c r="AS802" s="129"/>
    </row>
    <row r="803" spans="1:45" ht="12.75" customHeight="1">
      <c r="A803" s="180"/>
      <c r="B803" s="180"/>
      <c r="C803" s="129"/>
      <c r="D803" s="129"/>
      <c r="E803" s="129"/>
      <c r="F803" s="129"/>
      <c r="G803" s="129"/>
      <c r="H803" s="129"/>
      <c r="I803" s="129"/>
      <c r="J803" s="129"/>
      <c r="K803" s="129"/>
      <c r="L803" s="129"/>
      <c r="M803" s="129"/>
      <c r="N803" s="129"/>
      <c r="O803" s="129"/>
      <c r="P803" s="129"/>
      <c r="Q803" s="129"/>
      <c r="R803" s="129"/>
      <c r="S803" s="129"/>
      <c r="T803" s="129"/>
      <c r="U803" s="129"/>
      <c r="V803" s="129"/>
      <c r="W803" s="129"/>
      <c r="X803" s="129"/>
      <c r="Y803" s="129"/>
      <c r="Z803" s="129"/>
      <c r="AA803" s="129"/>
      <c r="AB803" s="129"/>
      <c r="AC803" s="129"/>
      <c r="AD803" s="129"/>
      <c r="AE803" s="129"/>
      <c r="AF803" s="129"/>
      <c r="AG803" s="129"/>
      <c r="AH803" s="129"/>
      <c r="AI803" s="129"/>
      <c r="AJ803" s="129"/>
      <c r="AK803" s="129"/>
      <c r="AL803" s="129"/>
      <c r="AM803" s="129"/>
      <c r="AN803" s="129"/>
      <c r="AO803" s="129"/>
      <c r="AP803" s="129"/>
      <c r="AQ803" s="129"/>
      <c r="AR803" s="129"/>
      <c r="AS803" s="129"/>
    </row>
    <row r="804" spans="1:45" ht="12.75" customHeight="1">
      <c r="A804" s="180"/>
      <c r="B804" s="180"/>
      <c r="C804" s="129"/>
      <c r="D804" s="129"/>
      <c r="E804" s="129"/>
      <c r="F804" s="129"/>
      <c r="G804" s="129"/>
      <c r="H804" s="129"/>
      <c r="I804" s="129"/>
      <c r="J804" s="129"/>
      <c r="K804" s="129"/>
      <c r="L804" s="129"/>
      <c r="M804" s="129"/>
      <c r="N804" s="129"/>
      <c r="O804" s="129"/>
      <c r="P804" s="129"/>
      <c r="Q804" s="129"/>
      <c r="R804" s="129"/>
      <c r="S804" s="129"/>
      <c r="T804" s="129"/>
      <c r="U804" s="129"/>
      <c r="V804" s="129"/>
      <c r="W804" s="129"/>
      <c r="X804" s="129"/>
      <c r="Y804" s="129"/>
      <c r="Z804" s="129"/>
      <c r="AA804" s="129"/>
      <c r="AB804" s="129"/>
      <c r="AC804" s="129"/>
      <c r="AD804" s="129"/>
      <c r="AE804" s="129"/>
      <c r="AF804" s="129"/>
      <c r="AG804" s="129"/>
      <c r="AH804" s="129"/>
      <c r="AI804" s="129"/>
      <c r="AJ804" s="129"/>
      <c r="AK804" s="129"/>
      <c r="AL804" s="129"/>
      <c r="AM804" s="129"/>
      <c r="AN804" s="129"/>
      <c r="AO804" s="129"/>
      <c r="AP804" s="129"/>
      <c r="AQ804" s="129"/>
      <c r="AR804" s="129"/>
      <c r="AS804" s="129"/>
    </row>
    <row r="805" spans="1:45" ht="12.75" customHeight="1">
      <c r="A805" s="180"/>
      <c r="B805" s="180"/>
      <c r="C805" s="129"/>
      <c r="D805" s="129"/>
      <c r="E805" s="129"/>
      <c r="F805" s="129"/>
      <c r="G805" s="129"/>
      <c r="H805" s="129"/>
      <c r="I805" s="129"/>
      <c r="J805" s="129"/>
      <c r="K805" s="129"/>
      <c r="L805" s="129"/>
      <c r="M805" s="129"/>
      <c r="N805" s="129"/>
      <c r="O805" s="129"/>
      <c r="P805" s="129"/>
      <c r="Q805" s="129"/>
      <c r="R805" s="129"/>
      <c r="S805" s="129"/>
      <c r="T805" s="129"/>
      <c r="U805" s="129"/>
      <c r="V805" s="129"/>
      <c r="W805" s="129"/>
      <c r="X805" s="129"/>
      <c r="Y805" s="129"/>
      <c r="Z805" s="129"/>
      <c r="AA805" s="129"/>
      <c r="AB805" s="129"/>
      <c r="AC805" s="129"/>
      <c r="AD805" s="129"/>
      <c r="AE805" s="129"/>
      <c r="AF805" s="129"/>
      <c r="AG805" s="129"/>
      <c r="AH805" s="129"/>
      <c r="AI805" s="129"/>
      <c r="AJ805" s="129"/>
      <c r="AK805" s="129"/>
      <c r="AL805" s="129"/>
      <c r="AM805" s="129"/>
      <c r="AN805" s="129"/>
      <c r="AO805" s="129"/>
      <c r="AP805" s="129"/>
      <c r="AQ805" s="129"/>
      <c r="AR805" s="129"/>
      <c r="AS805" s="129"/>
    </row>
    <row r="806" spans="1:45" ht="12.75" customHeight="1">
      <c r="A806" s="180"/>
      <c r="B806" s="180"/>
      <c r="C806" s="129"/>
      <c r="D806" s="129"/>
      <c r="E806" s="129"/>
      <c r="F806" s="129"/>
      <c r="G806" s="129"/>
      <c r="H806" s="129"/>
      <c r="I806" s="129"/>
      <c r="J806" s="129"/>
      <c r="K806" s="129"/>
      <c r="L806" s="129"/>
      <c r="M806" s="129"/>
      <c r="N806" s="129"/>
      <c r="O806" s="129"/>
      <c r="P806" s="129"/>
      <c r="Q806" s="129"/>
      <c r="R806" s="129"/>
      <c r="S806" s="129"/>
      <c r="T806" s="129"/>
      <c r="U806" s="129"/>
      <c r="V806" s="129"/>
      <c r="W806" s="129"/>
      <c r="X806" s="129"/>
      <c r="Y806" s="129"/>
      <c r="Z806" s="129"/>
      <c r="AA806" s="129"/>
      <c r="AB806" s="129"/>
      <c r="AC806" s="129"/>
      <c r="AD806" s="129"/>
      <c r="AE806" s="129"/>
      <c r="AF806" s="129"/>
      <c r="AG806" s="129"/>
      <c r="AH806" s="129"/>
      <c r="AI806" s="129"/>
      <c r="AJ806" s="129"/>
      <c r="AK806" s="129"/>
      <c r="AL806" s="129"/>
      <c r="AM806" s="129"/>
      <c r="AN806" s="129"/>
      <c r="AO806" s="129"/>
      <c r="AP806" s="129"/>
      <c r="AQ806" s="129"/>
      <c r="AR806" s="129"/>
      <c r="AS806" s="129"/>
    </row>
    <row r="807" spans="1:45" ht="12.75" customHeight="1">
      <c r="A807" s="180"/>
      <c r="B807" s="180"/>
      <c r="C807" s="129"/>
      <c r="D807" s="129"/>
      <c r="E807" s="129"/>
      <c r="F807" s="129"/>
      <c r="G807" s="129"/>
      <c r="H807" s="129"/>
      <c r="I807" s="129"/>
      <c r="J807" s="129"/>
      <c r="K807" s="129"/>
      <c r="L807" s="129"/>
      <c r="M807" s="129"/>
      <c r="N807" s="129"/>
      <c r="O807" s="129"/>
      <c r="P807" s="129"/>
      <c r="Q807" s="129"/>
      <c r="R807" s="129"/>
      <c r="S807" s="129"/>
      <c r="T807" s="129"/>
      <c r="U807" s="129"/>
      <c r="V807" s="129"/>
      <c r="W807" s="129"/>
      <c r="X807" s="129"/>
      <c r="Y807" s="129"/>
      <c r="Z807" s="129"/>
      <c r="AA807" s="129"/>
      <c r="AB807" s="129"/>
      <c r="AC807" s="129"/>
      <c r="AD807" s="129"/>
      <c r="AE807" s="129"/>
      <c r="AF807" s="129"/>
      <c r="AG807" s="129"/>
      <c r="AH807" s="129"/>
      <c r="AI807" s="129"/>
      <c r="AJ807" s="129"/>
      <c r="AK807" s="129"/>
      <c r="AL807" s="129"/>
      <c r="AM807" s="129"/>
      <c r="AN807" s="129"/>
      <c r="AO807" s="129"/>
      <c r="AP807" s="129"/>
      <c r="AQ807" s="129"/>
      <c r="AR807" s="129"/>
      <c r="AS807" s="129"/>
    </row>
    <row r="808" spans="1:45" ht="12.75" customHeight="1">
      <c r="A808" s="180"/>
      <c r="B808" s="180"/>
      <c r="C808" s="129"/>
      <c r="D808" s="129"/>
      <c r="E808" s="129"/>
      <c r="F808" s="129"/>
      <c r="G808" s="129"/>
      <c r="H808" s="129"/>
      <c r="I808" s="129"/>
      <c r="J808" s="129"/>
      <c r="K808" s="129"/>
      <c r="L808" s="129"/>
      <c r="M808" s="129"/>
      <c r="N808" s="129"/>
      <c r="O808" s="129"/>
      <c r="P808" s="129"/>
      <c r="Q808" s="129"/>
      <c r="R808" s="129"/>
      <c r="S808" s="129"/>
      <c r="T808" s="129"/>
      <c r="U808" s="129"/>
      <c r="V808" s="129"/>
      <c r="W808" s="129"/>
      <c r="X808" s="129"/>
      <c r="Y808" s="129"/>
      <c r="Z808" s="129"/>
      <c r="AA808" s="129"/>
      <c r="AB808" s="129"/>
      <c r="AC808" s="129"/>
      <c r="AD808" s="129"/>
      <c r="AE808" s="129"/>
      <c r="AF808" s="129"/>
      <c r="AG808" s="129"/>
      <c r="AH808" s="129"/>
      <c r="AI808" s="129"/>
      <c r="AJ808" s="129"/>
      <c r="AK808" s="129"/>
      <c r="AL808" s="129"/>
      <c r="AM808" s="129"/>
      <c r="AN808" s="129"/>
      <c r="AO808" s="129"/>
      <c r="AP808" s="129"/>
      <c r="AQ808" s="129"/>
      <c r="AR808" s="129"/>
      <c r="AS808" s="129"/>
    </row>
    <row r="809" spans="1:45" ht="12.75" customHeight="1">
      <c r="A809" s="180"/>
      <c r="B809" s="180"/>
      <c r="C809" s="129"/>
      <c r="D809" s="129"/>
      <c r="E809" s="129"/>
      <c r="F809" s="129"/>
      <c r="G809" s="129"/>
      <c r="H809" s="129"/>
      <c r="I809" s="129"/>
      <c r="J809" s="129"/>
      <c r="K809" s="129"/>
      <c r="L809" s="129"/>
      <c r="M809" s="129"/>
      <c r="N809" s="129"/>
      <c r="O809" s="129"/>
      <c r="P809" s="129"/>
      <c r="Q809" s="129"/>
      <c r="R809" s="129"/>
      <c r="S809" s="129"/>
      <c r="T809" s="129"/>
      <c r="U809" s="129"/>
      <c r="V809" s="129"/>
      <c r="W809" s="129"/>
      <c r="X809" s="129"/>
      <c r="Y809" s="129"/>
      <c r="Z809" s="129"/>
      <c r="AA809" s="129"/>
      <c r="AB809" s="129"/>
      <c r="AC809" s="129"/>
      <c r="AD809" s="129"/>
      <c r="AE809" s="129"/>
      <c r="AF809" s="129"/>
      <c r="AG809" s="129"/>
      <c r="AH809" s="129"/>
      <c r="AI809" s="129"/>
      <c r="AJ809" s="129"/>
      <c r="AK809" s="129"/>
      <c r="AL809" s="129"/>
      <c r="AM809" s="129"/>
      <c r="AN809" s="129"/>
      <c r="AO809" s="129"/>
      <c r="AP809" s="129"/>
      <c r="AQ809" s="129"/>
      <c r="AR809" s="129"/>
      <c r="AS809" s="129"/>
    </row>
    <row r="810" spans="1:45" ht="12.75" customHeight="1">
      <c r="A810" s="180"/>
      <c r="B810" s="180"/>
      <c r="C810" s="129"/>
      <c r="D810" s="129"/>
      <c r="E810" s="129"/>
      <c r="F810" s="129"/>
      <c r="G810" s="129"/>
      <c r="H810" s="129"/>
      <c r="I810" s="129"/>
      <c r="J810" s="129"/>
      <c r="K810" s="129"/>
      <c r="L810" s="129"/>
      <c r="M810" s="129"/>
      <c r="N810" s="129"/>
      <c r="O810" s="129"/>
      <c r="P810" s="129"/>
      <c r="Q810" s="129"/>
      <c r="R810" s="129"/>
      <c r="S810" s="129"/>
      <c r="T810" s="129"/>
      <c r="U810" s="129"/>
      <c r="V810" s="129"/>
      <c r="W810" s="129"/>
      <c r="X810" s="129"/>
      <c r="Y810" s="129"/>
      <c r="Z810" s="129"/>
      <c r="AA810" s="129"/>
      <c r="AB810" s="129"/>
      <c r="AC810" s="129"/>
      <c r="AD810" s="129"/>
      <c r="AE810" s="129"/>
      <c r="AF810" s="129"/>
      <c r="AG810" s="129"/>
      <c r="AH810" s="129"/>
      <c r="AI810" s="129"/>
      <c r="AJ810" s="129"/>
      <c r="AK810" s="129"/>
      <c r="AL810" s="129"/>
      <c r="AM810" s="129"/>
      <c r="AN810" s="129"/>
      <c r="AO810" s="129"/>
      <c r="AP810" s="129"/>
      <c r="AQ810" s="129"/>
      <c r="AR810" s="129"/>
      <c r="AS810" s="129"/>
    </row>
    <row r="811" spans="1:45" ht="12.75" customHeight="1">
      <c r="A811" s="180"/>
      <c r="B811" s="180"/>
      <c r="C811" s="129"/>
      <c r="D811" s="129"/>
      <c r="E811" s="129"/>
      <c r="F811" s="129"/>
      <c r="G811" s="129"/>
      <c r="H811" s="129"/>
      <c r="I811" s="129"/>
      <c r="J811" s="129"/>
      <c r="K811" s="129"/>
      <c r="L811" s="129"/>
      <c r="M811" s="129"/>
      <c r="N811" s="129"/>
      <c r="O811" s="129"/>
      <c r="P811" s="129"/>
      <c r="Q811" s="129"/>
      <c r="R811" s="129"/>
      <c r="S811" s="129"/>
      <c r="T811" s="129"/>
      <c r="U811" s="129"/>
      <c r="V811" s="129"/>
      <c r="W811" s="129"/>
      <c r="X811" s="129"/>
      <c r="Y811" s="129"/>
      <c r="Z811" s="129"/>
      <c r="AA811" s="129"/>
      <c r="AB811" s="129"/>
      <c r="AC811" s="129"/>
      <c r="AD811" s="129"/>
      <c r="AE811" s="129"/>
      <c r="AF811" s="129"/>
      <c r="AG811" s="129"/>
      <c r="AH811" s="129"/>
      <c r="AI811" s="129"/>
      <c r="AJ811" s="129"/>
      <c r="AK811" s="129"/>
      <c r="AL811" s="129"/>
      <c r="AM811" s="129"/>
      <c r="AN811" s="129"/>
      <c r="AO811" s="129"/>
      <c r="AP811" s="129"/>
      <c r="AQ811" s="129"/>
      <c r="AR811" s="129"/>
      <c r="AS811" s="129"/>
    </row>
    <row r="812" spans="1:45" ht="12.75" customHeight="1">
      <c r="A812" s="180"/>
      <c r="B812" s="180"/>
      <c r="C812" s="129"/>
      <c r="D812" s="129"/>
      <c r="E812" s="129"/>
      <c r="F812" s="129"/>
      <c r="G812" s="129"/>
      <c r="H812" s="129"/>
      <c r="I812" s="129"/>
      <c r="J812" s="129"/>
      <c r="K812" s="129"/>
      <c r="L812" s="129"/>
      <c r="M812" s="129"/>
      <c r="N812" s="129"/>
      <c r="O812" s="129"/>
      <c r="P812" s="129"/>
      <c r="Q812" s="129"/>
      <c r="R812" s="129"/>
      <c r="S812" s="129"/>
      <c r="T812" s="129"/>
      <c r="U812" s="129"/>
      <c r="V812" s="129"/>
      <c r="W812" s="129"/>
      <c r="X812" s="129"/>
      <c r="Y812" s="129"/>
      <c r="Z812" s="129"/>
      <c r="AA812" s="129"/>
      <c r="AB812" s="129"/>
      <c r="AC812" s="129"/>
      <c r="AD812" s="129"/>
      <c r="AE812" s="129"/>
      <c r="AF812" s="129"/>
      <c r="AG812" s="129"/>
      <c r="AH812" s="129"/>
      <c r="AI812" s="129"/>
      <c r="AJ812" s="129"/>
      <c r="AK812" s="129"/>
      <c r="AL812" s="129"/>
      <c r="AM812" s="129"/>
      <c r="AN812" s="129"/>
      <c r="AO812" s="129"/>
      <c r="AP812" s="129"/>
      <c r="AQ812" s="129"/>
      <c r="AR812" s="129"/>
      <c r="AS812" s="129"/>
    </row>
    <row r="813" spans="1:45" ht="12.75" customHeight="1">
      <c r="A813" s="180"/>
      <c r="B813" s="180"/>
      <c r="C813" s="129"/>
      <c r="D813" s="129"/>
      <c r="E813" s="129"/>
      <c r="F813" s="129"/>
      <c r="G813" s="129"/>
      <c r="H813" s="129"/>
      <c r="I813" s="129"/>
      <c r="J813" s="129"/>
      <c r="K813" s="129"/>
      <c r="L813" s="129"/>
      <c r="M813" s="129"/>
      <c r="N813" s="129"/>
      <c r="O813" s="129"/>
      <c r="P813" s="129"/>
      <c r="Q813" s="129"/>
      <c r="R813" s="129"/>
      <c r="S813" s="129"/>
      <c r="T813" s="129"/>
      <c r="U813" s="129"/>
      <c r="V813" s="129"/>
      <c r="W813" s="129"/>
      <c r="X813" s="129"/>
      <c r="Y813" s="129"/>
      <c r="Z813" s="129"/>
      <c r="AA813" s="129"/>
      <c r="AB813" s="129"/>
      <c r="AC813" s="129"/>
      <c r="AD813" s="129"/>
      <c r="AE813" s="129"/>
      <c r="AF813" s="129"/>
      <c r="AG813" s="129"/>
      <c r="AH813" s="129"/>
      <c r="AI813" s="129"/>
      <c r="AJ813" s="129"/>
      <c r="AK813" s="129"/>
      <c r="AL813" s="129"/>
      <c r="AM813" s="129"/>
      <c r="AN813" s="129"/>
      <c r="AO813" s="129"/>
      <c r="AP813" s="129"/>
      <c r="AQ813" s="129"/>
      <c r="AR813" s="129"/>
      <c r="AS813" s="129"/>
    </row>
    <row r="814" spans="1:45" ht="12.75" customHeight="1">
      <c r="A814" s="180"/>
      <c r="B814" s="180"/>
      <c r="C814" s="129"/>
      <c r="D814" s="129"/>
      <c r="E814" s="129"/>
      <c r="F814" s="129"/>
      <c r="G814" s="129"/>
      <c r="H814" s="129"/>
      <c r="I814" s="129"/>
      <c r="J814" s="129"/>
      <c r="K814" s="129"/>
      <c r="L814" s="129"/>
      <c r="M814" s="129"/>
      <c r="N814" s="129"/>
      <c r="O814" s="129"/>
      <c r="P814" s="129"/>
      <c r="Q814" s="129"/>
      <c r="R814" s="129"/>
      <c r="S814" s="129"/>
      <c r="T814" s="129"/>
      <c r="U814" s="129"/>
      <c r="V814" s="129"/>
      <c r="W814" s="129"/>
      <c r="X814" s="129"/>
      <c r="Y814" s="129"/>
      <c r="Z814" s="129"/>
      <c r="AA814" s="129"/>
      <c r="AB814" s="129"/>
      <c r="AC814" s="129"/>
      <c r="AD814" s="129"/>
      <c r="AE814" s="129"/>
      <c r="AF814" s="129"/>
      <c r="AG814" s="129"/>
      <c r="AH814" s="129"/>
      <c r="AI814" s="129"/>
      <c r="AJ814" s="129"/>
      <c r="AK814" s="129"/>
      <c r="AL814" s="129"/>
      <c r="AM814" s="129"/>
      <c r="AN814" s="129"/>
      <c r="AO814" s="129"/>
      <c r="AP814" s="129"/>
      <c r="AQ814" s="129"/>
      <c r="AR814" s="129"/>
      <c r="AS814" s="129"/>
    </row>
    <row r="815" spans="1:45" ht="12.75" customHeight="1">
      <c r="A815" s="180"/>
      <c r="B815" s="180"/>
      <c r="C815" s="129"/>
      <c r="D815" s="129"/>
      <c r="E815" s="129"/>
      <c r="F815" s="129"/>
      <c r="G815" s="129"/>
      <c r="H815" s="129"/>
      <c r="I815" s="129"/>
      <c r="J815" s="129"/>
      <c r="K815" s="129"/>
      <c r="L815" s="129"/>
      <c r="M815" s="129"/>
      <c r="N815" s="129"/>
      <c r="O815" s="129"/>
      <c r="P815" s="129"/>
      <c r="Q815" s="129"/>
      <c r="R815" s="129"/>
      <c r="S815" s="129"/>
      <c r="T815" s="129"/>
      <c r="U815" s="129"/>
      <c r="V815" s="129"/>
      <c r="W815" s="129"/>
      <c r="X815" s="129"/>
      <c r="Y815" s="129"/>
      <c r="Z815" s="129"/>
      <c r="AA815" s="129"/>
      <c r="AB815" s="129"/>
      <c r="AC815" s="129"/>
      <c r="AD815" s="129"/>
      <c r="AE815" s="129"/>
      <c r="AF815" s="129"/>
      <c r="AG815" s="129"/>
      <c r="AH815" s="129"/>
      <c r="AI815" s="129"/>
      <c r="AJ815" s="129"/>
      <c r="AK815" s="129"/>
      <c r="AL815" s="129"/>
      <c r="AM815" s="129"/>
      <c r="AN815" s="129"/>
      <c r="AO815" s="129"/>
      <c r="AP815" s="129"/>
      <c r="AQ815" s="129"/>
      <c r="AR815" s="129"/>
      <c r="AS815" s="129"/>
    </row>
    <row r="816" spans="1:45" ht="12.75" customHeight="1">
      <c r="A816" s="180"/>
      <c r="B816" s="180"/>
      <c r="C816" s="129"/>
      <c r="D816" s="129"/>
      <c r="E816" s="129"/>
      <c r="F816" s="129"/>
      <c r="G816" s="129"/>
      <c r="H816" s="129"/>
      <c r="I816" s="129"/>
      <c r="J816" s="129"/>
      <c r="K816" s="129"/>
      <c r="L816" s="129"/>
      <c r="M816" s="129"/>
      <c r="N816" s="129"/>
      <c r="O816" s="129"/>
      <c r="P816" s="129"/>
      <c r="Q816" s="129"/>
      <c r="R816" s="129"/>
      <c r="S816" s="129"/>
      <c r="T816" s="129"/>
      <c r="U816" s="129"/>
      <c r="V816" s="129"/>
      <c r="W816" s="129"/>
      <c r="X816" s="129"/>
      <c r="Y816" s="129"/>
      <c r="Z816" s="129"/>
      <c r="AA816" s="129"/>
      <c r="AB816" s="129"/>
      <c r="AC816" s="129"/>
      <c r="AD816" s="129"/>
      <c r="AE816" s="129"/>
      <c r="AF816" s="129"/>
      <c r="AG816" s="129"/>
      <c r="AH816" s="129"/>
      <c r="AI816" s="129"/>
      <c r="AJ816" s="129"/>
      <c r="AK816" s="129"/>
      <c r="AL816" s="129"/>
      <c r="AM816" s="129"/>
      <c r="AN816" s="129"/>
      <c r="AO816" s="129"/>
      <c r="AP816" s="129"/>
      <c r="AQ816" s="129"/>
      <c r="AR816" s="129"/>
      <c r="AS816" s="129"/>
    </row>
    <row r="817" spans="1:45" ht="12.75" customHeight="1">
      <c r="A817" s="180"/>
      <c r="B817" s="180"/>
      <c r="C817" s="129"/>
      <c r="D817" s="129"/>
      <c r="E817" s="129"/>
      <c r="F817" s="129"/>
      <c r="G817" s="129"/>
      <c r="H817" s="129"/>
      <c r="I817" s="129"/>
      <c r="J817" s="129"/>
      <c r="K817" s="129"/>
      <c r="L817" s="129"/>
      <c r="M817" s="129"/>
      <c r="N817" s="129"/>
      <c r="O817" s="129"/>
      <c r="P817" s="129"/>
      <c r="Q817" s="129"/>
      <c r="R817" s="129"/>
      <c r="S817" s="129"/>
      <c r="T817" s="129"/>
      <c r="U817" s="129"/>
      <c r="V817" s="129"/>
      <c r="W817" s="129"/>
      <c r="X817" s="129"/>
      <c r="Y817" s="129"/>
      <c r="Z817" s="129"/>
      <c r="AA817" s="129"/>
      <c r="AB817" s="129"/>
      <c r="AC817" s="129"/>
      <c r="AD817" s="129"/>
      <c r="AE817" s="129"/>
      <c r="AF817" s="129"/>
      <c r="AG817" s="129"/>
      <c r="AH817" s="129"/>
      <c r="AI817" s="129"/>
      <c r="AJ817" s="129"/>
      <c r="AK817" s="129"/>
      <c r="AL817" s="129"/>
      <c r="AM817" s="129"/>
      <c r="AN817" s="129"/>
      <c r="AO817" s="129"/>
      <c r="AP817" s="129"/>
      <c r="AQ817" s="129"/>
      <c r="AR817" s="129"/>
      <c r="AS817" s="129"/>
    </row>
    <row r="818" spans="1:45" ht="12.75" customHeight="1">
      <c r="A818" s="180"/>
      <c r="B818" s="180"/>
      <c r="C818" s="129"/>
      <c r="D818" s="129"/>
      <c r="E818" s="129"/>
      <c r="F818" s="129"/>
      <c r="G818" s="129"/>
      <c r="H818" s="129"/>
      <c r="I818" s="129"/>
      <c r="J818" s="129"/>
      <c r="K818" s="129"/>
      <c r="L818" s="129"/>
      <c r="M818" s="129"/>
      <c r="N818" s="129"/>
      <c r="O818" s="129"/>
      <c r="P818" s="129"/>
      <c r="Q818" s="129"/>
      <c r="R818" s="129"/>
      <c r="S818" s="129"/>
      <c r="T818" s="129"/>
      <c r="U818" s="129"/>
      <c r="V818" s="129"/>
      <c r="W818" s="129"/>
      <c r="X818" s="129"/>
      <c r="Y818" s="129"/>
      <c r="Z818" s="129"/>
      <c r="AA818" s="129"/>
      <c r="AB818" s="129"/>
      <c r="AC818" s="129"/>
      <c r="AD818" s="129"/>
      <c r="AE818" s="129"/>
      <c r="AF818" s="129"/>
      <c r="AG818" s="129"/>
      <c r="AH818" s="129"/>
      <c r="AI818" s="129"/>
      <c r="AJ818" s="129"/>
      <c r="AK818" s="129"/>
      <c r="AL818" s="129"/>
      <c r="AM818" s="129"/>
      <c r="AN818" s="129"/>
      <c r="AO818" s="129"/>
      <c r="AP818" s="129"/>
      <c r="AQ818" s="129"/>
      <c r="AR818" s="129"/>
      <c r="AS818" s="129"/>
    </row>
    <row r="819" spans="1:45" ht="12.75" customHeight="1">
      <c r="A819" s="180"/>
      <c r="B819" s="180"/>
      <c r="C819" s="129"/>
      <c r="D819" s="129"/>
      <c r="E819" s="129"/>
      <c r="F819" s="129"/>
      <c r="G819" s="129"/>
      <c r="H819" s="129"/>
      <c r="I819" s="129"/>
      <c r="J819" s="129"/>
      <c r="K819" s="129"/>
      <c r="L819" s="129"/>
      <c r="M819" s="129"/>
      <c r="N819" s="129"/>
      <c r="O819" s="129"/>
      <c r="P819" s="129"/>
      <c r="Q819" s="129"/>
      <c r="R819" s="129"/>
      <c r="S819" s="129"/>
      <c r="T819" s="129"/>
      <c r="U819" s="129"/>
      <c r="V819" s="129"/>
      <c r="W819" s="129"/>
      <c r="X819" s="129"/>
      <c r="Y819" s="129"/>
      <c r="Z819" s="129"/>
      <c r="AA819" s="129"/>
      <c r="AB819" s="129"/>
      <c r="AC819" s="129"/>
      <c r="AD819" s="129"/>
      <c r="AE819" s="129"/>
      <c r="AF819" s="129"/>
      <c r="AG819" s="129"/>
      <c r="AH819" s="129"/>
      <c r="AI819" s="129"/>
      <c r="AJ819" s="129"/>
      <c r="AK819" s="129"/>
      <c r="AL819" s="129"/>
      <c r="AM819" s="129"/>
      <c r="AN819" s="129"/>
      <c r="AO819" s="129"/>
      <c r="AP819" s="129"/>
      <c r="AQ819" s="129"/>
      <c r="AR819" s="129"/>
      <c r="AS819" s="129"/>
    </row>
    <row r="820" spans="1:45" ht="12.75" customHeight="1">
      <c r="A820" s="180"/>
      <c r="B820" s="180"/>
      <c r="C820" s="129"/>
      <c r="D820" s="129"/>
      <c r="E820" s="129"/>
      <c r="F820" s="129"/>
      <c r="G820" s="129"/>
      <c r="H820" s="129"/>
      <c r="I820" s="129"/>
      <c r="J820" s="129"/>
      <c r="K820" s="129"/>
      <c r="L820" s="129"/>
      <c r="M820" s="129"/>
      <c r="N820" s="129"/>
      <c r="O820" s="129"/>
      <c r="P820" s="129"/>
      <c r="Q820" s="129"/>
      <c r="R820" s="129"/>
      <c r="S820" s="129"/>
      <c r="T820" s="129"/>
      <c r="U820" s="129"/>
      <c r="V820" s="129"/>
      <c r="W820" s="129"/>
      <c r="X820" s="129"/>
      <c r="Y820" s="129"/>
      <c r="Z820" s="129"/>
      <c r="AA820" s="129"/>
      <c r="AB820" s="129"/>
      <c r="AC820" s="129"/>
      <c r="AD820" s="129"/>
      <c r="AE820" s="129"/>
      <c r="AF820" s="129"/>
      <c r="AG820" s="129"/>
      <c r="AH820" s="129"/>
      <c r="AI820" s="129"/>
      <c r="AJ820" s="129"/>
      <c r="AK820" s="129"/>
      <c r="AL820" s="129"/>
      <c r="AM820" s="129"/>
      <c r="AN820" s="129"/>
      <c r="AO820" s="129"/>
      <c r="AP820" s="129"/>
      <c r="AQ820" s="129"/>
      <c r="AR820" s="129"/>
      <c r="AS820" s="129"/>
    </row>
    <row r="821" spans="1:45" ht="12.75" customHeight="1">
      <c r="A821" s="180"/>
      <c r="B821" s="180"/>
      <c r="C821" s="129"/>
      <c r="D821" s="129"/>
      <c r="E821" s="129"/>
      <c r="F821" s="129"/>
      <c r="G821" s="129"/>
      <c r="H821" s="129"/>
      <c r="I821" s="129"/>
      <c r="J821" s="129"/>
      <c r="K821" s="129"/>
      <c r="L821" s="129"/>
      <c r="M821" s="129"/>
      <c r="N821" s="129"/>
      <c r="O821" s="129"/>
      <c r="P821" s="129"/>
      <c r="Q821" s="129"/>
      <c r="R821" s="129"/>
      <c r="S821" s="129"/>
      <c r="T821" s="129"/>
      <c r="U821" s="129"/>
      <c r="V821" s="129"/>
      <c r="W821" s="129"/>
      <c r="X821" s="129"/>
      <c r="Y821" s="129"/>
      <c r="Z821" s="129"/>
      <c r="AA821" s="129"/>
      <c r="AB821" s="129"/>
      <c r="AC821" s="129"/>
      <c r="AD821" s="129"/>
      <c r="AE821" s="129"/>
      <c r="AF821" s="129"/>
      <c r="AG821" s="129"/>
      <c r="AH821" s="129"/>
      <c r="AI821" s="129"/>
      <c r="AJ821" s="129"/>
      <c r="AK821" s="129"/>
      <c r="AL821" s="129"/>
      <c r="AM821" s="129"/>
      <c r="AN821" s="129"/>
      <c r="AO821" s="129"/>
      <c r="AP821" s="129"/>
      <c r="AQ821" s="129"/>
      <c r="AR821" s="129"/>
      <c r="AS821" s="129"/>
    </row>
    <row r="822" spans="1:45" ht="12.75" customHeight="1">
      <c r="A822" s="180"/>
      <c r="B822" s="180"/>
      <c r="C822" s="129"/>
      <c r="D822" s="129"/>
      <c r="E822" s="129"/>
      <c r="F822" s="129"/>
      <c r="G822" s="129"/>
      <c r="H822" s="129"/>
      <c r="I822" s="129"/>
      <c r="J822" s="129"/>
      <c r="K822" s="129"/>
      <c r="L822" s="129"/>
      <c r="M822" s="129"/>
      <c r="N822" s="129"/>
      <c r="O822" s="129"/>
      <c r="P822" s="129"/>
      <c r="Q822" s="129"/>
      <c r="R822" s="129"/>
      <c r="S822" s="129"/>
      <c r="T822" s="129"/>
      <c r="U822" s="129"/>
      <c r="V822" s="129"/>
      <c r="W822" s="129"/>
      <c r="X822" s="129"/>
      <c r="Y822" s="129"/>
      <c r="Z822" s="129"/>
      <c r="AA822" s="129"/>
      <c r="AB822" s="129"/>
      <c r="AC822" s="129"/>
      <c r="AD822" s="129"/>
      <c r="AE822" s="129"/>
      <c r="AF822" s="129"/>
      <c r="AG822" s="129"/>
      <c r="AH822" s="129"/>
      <c r="AI822" s="129"/>
      <c r="AJ822" s="129"/>
      <c r="AK822" s="129"/>
      <c r="AL822" s="129"/>
      <c r="AM822" s="129"/>
      <c r="AN822" s="129"/>
      <c r="AO822" s="129"/>
      <c r="AP822" s="129"/>
      <c r="AQ822" s="129"/>
      <c r="AR822" s="129"/>
      <c r="AS822" s="129"/>
    </row>
    <row r="823" spans="1:45" ht="12.75" customHeight="1">
      <c r="A823" s="180"/>
      <c r="B823" s="180"/>
      <c r="C823" s="129"/>
      <c r="D823" s="129"/>
      <c r="E823" s="129"/>
      <c r="F823" s="129"/>
      <c r="G823" s="129"/>
      <c r="H823" s="129"/>
      <c r="I823" s="129"/>
      <c r="J823" s="129"/>
      <c r="K823" s="129"/>
      <c r="L823" s="129"/>
      <c r="M823" s="129"/>
      <c r="N823" s="129"/>
      <c r="O823" s="129"/>
      <c r="P823" s="129"/>
      <c r="Q823" s="129"/>
      <c r="R823" s="129"/>
      <c r="S823" s="129"/>
      <c r="T823" s="129"/>
      <c r="U823" s="129"/>
      <c r="V823" s="129"/>
      <c r="W823" s="129"/>
      <c r="X823" s="129"/>
      <c r="Y823" s="129"/>
      <c r="Z823" s="129"/>
      <c r="AA823" s="129"/>
      <c r="AB823" s="129"/>
      <c r="AC823" s="129"/>
      <c r="AD823" s="129"/>
      <c r="AE823" s="129"/>
      <c r="AF823" s="129"/>
      <c r="AG823" s="129"/>
      <c r="AH823" s="129"/>
      <c r="AI823" s="129"/>
      <c r="AJ823" s="129"/>
      <c r="AK823" s="129"/>
      <c r="AL823" s="129"/>
      <c r="AM823" s="129"/>
      <c r="AN823" s="129"/>
      <c r="AO823" s="129"/>
      <c r="AP823" s="129"/>
      <c r="AQ823" s="129"/>
      <c r="AR823" s="129"/>
      <c r="AS823" s="129"/>
    </row>
    <row r="824" spans="1:45" ht="12.75" customHeight="1">
      <c r="A824" s="180"/>
      <c r="B824" s="180"/>
      <c r="C824" s="129"/>
      <c r="D824" s="129"/>
      <c r="E824" s="129"/>
      <c r="F824" s="129"/>
      <c r="G824" s="129"/>
      <c r="H824" s="129"/>
      <c r="I824" s="129"/>
      <c r="J824" s="129"/>
      <c r="K824" s="129"/>
      <c r="L824" s="129"/>
      <c r="M824" s="129"/>
      <c r="N824" s="129"/>
      <c r="O824" s="129"/>
      <c r="P824" s="129"/>
      <c r="Q824" s="129"/>
      <c r="R824" s="129"/>
      <c r="S824" s="129"/>
      <c r="T824" s="129"/>
      <c r="U824" s="129"/>
      <c r="V824" s="129"/>
      <c r="W824" s="129"/>
      <c r="X824" s="129"/>
      <c r="Y824" s="129"/>
      <c r="Z824" s="129"/>
      <c r="AA824" s="129"/>
      <c r="AB824" s="129"/>
      <c r="AC824" s="129"/>
      <c r="AD824" s="129"/>
      <c r="AE824" s="129"/>
      <c r="AF824" s="129"/>
      <c r="AG824" s="129"/>
      <c r="AH824" s="129"/>
      <c r="AI824" s="129"/>
      <c r="AJ824" s="129"/>
      <c r="AK824" s="129"/>
      <c r="AL824" s="129"/>
      <c r="AM824" s="129"/>
      <c r="AN824" s="129"/>
      <c r="AO824" s="129"/>
      <c r="AP824" s="129"/>
      <c r="AQ824" s="129"/>
      <c r="AR824" s="129"/>
      <c r="AS824" s="129"/>
    </row>
    <row r="825" spans="1:45" ht="12.75" customHeight="1">
      <c r="A825" s="180"/>
      <c r="B825" s="180"/>
      <c r="C825" s="129"/>
      <c r="D825" s="129"/>
      <c r="E825" s="129"/>
      <c r="F825" s="129"/>
      <c r="G825" s="129"/>
      <c r="H825" s="129"/>
      <c r="I825" s="129"/>
      <c r="J825" s="129"/>
      <c r="K825" s="129"/>
      <c r="L825" s="129"/>
      <c r="M825" s="129"/>
      <c r="N825" s="129"/>
      <c r="O825" s="129"/>
      <c r="P825" s="129"/>
      <c r="Q825" s="129"/>
      <c r="R825" s="129"/>
      <c r="S825" s="129"/>
      <c r="T825" s="129"/>
      <c r="U825" s="129"/>
      <c r="V825" s="129"/>
      <c r="W825" s="129"/>
      <c r="X825" s="129"/>
      <c r="Y825" s="129"/>
      <c r="Z825" s="129"/>
      <c r="AA825" s="129"/>
      <c r="AB825" s="129"/>
      <c r="AC825" s="129"/>
      <c r="AD825" s="129"/>
      <c r="AE825" s="129"/>
      <c r="AF825" s="129"/>
      <c r="AG825" s="129"/>
      <c r="AH825" s="129"/>
      <c r="AI825" s="129"/>
      <c r="AJ825" s="129"/>
      <c r="AK825" s="129"/>
      <c r="AL825" s="129"/>
      <c r="AM825" s="129"/>
      <c r="AN825" s="129"/>
      <c r="AO825" s="129"/>
      <c r="AP825" s="129"/>
      <c r="AQ825" s="129"/>
      <c r="AR825" s="129"/>
      <c r="AS825" s="129"/>
    </row>
    <row r="826" spans="1:45" ht="12.75" customHeight="1">
      <c r="A826" s="180"/>
      <c r="B826" s="180"/>
      <c r="C826" s="129"/>
      <c r="D826" s="129"/>
      <c r="E826" s="129"/>
      <c r="F826" s="129"/>
      <c r="G826" s="129"/>
      <c r="H826" s="129"/>
      <c r="I826" s="129"/>
      <c r="J826" s="129"/>
      <c r="K826" s="129"/>
      <c r="L826" s="129"/>
      <c r="M826" s="129"/>
      <c r="N826" s="129"/>
      <c r="O826" s="129"/>
      <c r="P826" s="129"/>
      <c r="Q826" s="129"/>
      <c r="R826" s="129"/>
      <c r="S826" s="129"/>
      <c r="T826" s="129"/>
      <c r="U826" s="129"/>
      <c r="V826" s="129"/>
      <c r="W826" s="129"/>
      <c r="X826" s="129"/>
      <c r="Y826" s="129"/>
      <c r="Z826" s="129"/>
      <c r="AA826" s="129"/>
      <c r="AB826" s="129"/>
      <c r="AC826" s="129"/>
      <c r="AD826" s="129"/>
      <c r="AE826" s="129"/>
      <c r="AF826" s="129"/>
      <c r="AG826" s="129"/>
      <c r="AH826" s="129"/>
      <c r="AI826" s="129"/>
      <c r="AJ826" s="129"/>
      <c r="AK826" s="129"/>
      <c r="AL826" s="129"/>
      <c r="AM826" s="129"/>
      <c r="AN826" s="129"/>
      <c r="AO826" s="129"/>
      <c r="AP826" s="129"/>
      <c r="AQ826" s="129"/>
      <c r="AR826" s="129"/>
      <c r="AS826" s="129"/>
    </row>
    <row r="827" spans="1:45" ht="12.75" customHeight="1">
      <c r="A827" s="180"/>
      <c r="B827" s="180"/>
      <c r="C827" s="129"/>
      <c r="D827" s="129"/>
      <c r="E827" s="129"/>
      <c r="F827" s="129"/>
      <c r="G827" s="129"/>
      <c r="H827" s="129"/>
      <c r="I827" s="129"/>
      <c r="J827" s="129"/>
      <c r="K827" s="129"/>
      <c r="L827" s="129"/>
      <c r="M827" s="129"/>
      <c r="N827" s="129"/>
      <c r="O827" s="129"/>
      <c r="P827" s="129"/>
      <c r="Q827" s="129"/>
      <c r="R827" s="129"/>
      <c r="S827" s="129"/>
      <c r="T827" s="129"/>
      <c r="U827" s="129"/>
      <c r="V827" s="129"/>
      <c r="W827" s="129"/>
      <c r="X827" s="129"/>
      <c r="Y827" s="129"/>
      <c r="Z827" s="129"/>
      <c r="AA827" s="129"/>
      <c r="AB827" s="129"/>
      <c r="AC827" s="129"/>
      <c r="AD827" s="129"/>
      <c r="AE827" s="129"/>
      <c r="AF827" s="129"/>
      <c r="AG827" s="129"/>
      <c r="AH827" s="129"/>
      <c r="AI827" s="129"/>
      <c r="AJ827" s="129"/>
      <c r="AK827" s="129"/>
      <c r="AL827" s="129"/>
      <c r="AM827" s="129"/>
      <c r="AN827" s="129"/>
      <c r="AO827" s="129"/>
      <c r="AP827" s="129"/>
      <c r="AQ827" s="129"/>
      <c r="AR827" s="129"/>
      <c r="AS827" s="129"/>
    </row>
    <row r="828" spans="1:45" ht="12.75" customHeight="1">
      <c r="A828" s="180"/>
      <c r="B828" s="180"/>
      <c r="C828" s="129"/>
      <c r="D828" s="129"/>
      <c r="E828" s="129"/>
      <c r="F828" s="129"/>
      <c r="G828" s="129"/>
      <c r="H828" s="129"/>
      <c r="I828" s="129"/>
      <c r="J828" s="129"/>
      <c r="K828" s="129"/>
      <c r="L828" s="129"/>
      <c r="M828" s="129"/>
      <c r="N828" s="129"/>
      <c r="O828" s="129"/>
      <c r="P828" s="129"/>
      <c r="Q828" s="129"/>
      <c r="R828" s="129"/>
      <c r="S828" s="129"/>
      <c r="T828" s="129"/>
      <c r="U828" s="129"/>
      <c r="V828" s="129"/>
      <c r="W828" s="129"/>
      <c r="X828" s="129"/>
      <c r="Y828" s="129"/>
      <c r="Z828" s="129"/>
      <c r="AA828" s="129"/>
      <c r="AB828" s="129"/>
      <c r="AC828" s="129"/>
      <c r="AD828" s="129"/>
      <c r="AE828" s="129"/>
      <c r="AF828" s="129"/>
      <c r="AG828" s="129"/>
      <c r="AH828" s="129"/>
      <c r="AI828" s="129"/>
      <c r="AJ828" s="129"/>
      <c r="AK828" s="129"/>
      <c r="AL828" s="129"/>
      <c r="AM828" s="129"/>
      <c r="AN828" s="129"/>
      <c r="AO828" s="129"/>
      <c r="AP828" s="129"/>
      <c r="AQ828" s="129"/>
      <c r="AR828" s="129"/>
      <c r="AS828" s="129"/>
    </row>
    <row r="829" spans="1:45" ht="12.75" customHeight="1">
      <c r="A829" s="180"/>
      <c r="B829" s="180"/>
      <c r="C829" s="129"/>
      <c r="D829" s="129"/>
      <c r="E829" s="129"/>
      <c r="F829" s="129"/>
      <c r="G829" s="129"/>
      <c r="H829" s="129"/>
      <c r="I829" s="129"/>
      <c r="J829" s="129"/>
      <c r="K829" s="129"/>
      <c r="L829" s="129"/>
      <c r="M829" s="129"/>
      <c r="N829" s="129"/>
      <c r="O829" s="129"/>
      <c r="P829" s="129"/>
      <c r="Q829" s="129"/>
      <c r="R829" s="129"/>
      <c r="S829" s="129"/>
      <c r="T829" s="129"/>
      <c r="U829" s="129"/>
      <c r="V829" s="129"/>
      <c r="W829" s="129"/>
      <c r="X829" s="129"/>
      <c r="Y829" s="129"/>
      <c r="Z829" s="129"/>
      <c r="AA829" s="129"/>
      <c r="AB829" s="129"/>
      <c r="AC829" s="129"/>
      <c r="AD829" s="129"/>
      <c r="AE829" s="129"/>
      <c r="AF829" s="129"/>
      <c r="AG829" s="129"/>
      <c r="AH829" s="129"/>
      <c r="AI829" s="129"/>
      <c r="AJ829" s="129"/>
      <c r="AK829" s="129"/>
      <c r="AL829" s="129"/>
      <c r="AM829" s="129"/>
      <c r="AN829" s="129"/>
      <c r="AO829" s="129"/>
      <c r="AP829" s="129"/>
      <c r="AQ829" s="129"/>
      <c r="AR829" s="129"/>
      <c r="AS829" s="129"/>
    </row>
    <row r="830" spans="1:45" ht="12.75" customHeight="1">
      <c r="A830" s="180"/>
      <c r="B830" s="180"/>
      <c r="C830" s="129"/>
      <c r="D830" s="129"/>
      <c r="E830" s="129"/>
      <c r="F830" s="129"/>
      <c r="G830" s="129"/>
      <c r="H830" s="129"/>
      <c r="I830" s="129"/>
      <c r="J830" s="129"/>
      <c r="K830" s="129"/>
      <c r="L830" s="129"/>
      <c r="M830" s="129"/>
      <c r="N830" s="129"/>
      <c r="O830" s="129"/>
      <c r="P830" s="129"/>
      <c r="Q830" s="129"/>
      <c r="R830" s="129"/>
      <c r="S830" s="129"/>
      <c r="T830" s="129"/>
      <c r="U830" s="129"/>
      <c r="V830" s="129"/>
      <c r="W830" s="129"/>
      <c r="X830" s="129"/>
      <c r="Y830" s="129"/>
      <c r="Z830" s="129"/>
      <c r="AA830" s="129"/>
      <c r="AB830" s="129"/>
      <c r="AC830" s="129"/>
      <c r="AD830" s="129"/>
      <c r="AE830" s="129"/>
      <c r="AF830" s="129"/>
      <c r="AG830" s="129"/>
      <c r="AH830" s="129"/>
      <c r="AI830" s="129"/>
      <c r="AJ830" s="129"/>
      <c r="AK830" s="129"/>
      <c r="AL830" s="129"/>
      <c r="AM830" s="129"/>
      <c r="AN830" s="129"/>
      <c r="AO830" s="129"/>
      <c r="AP830" s="129"/>
      <c r="AQ830" s="129"/>
      <c r="AR830" s="129"/>
      <c r="AS830" s="129"/>
    </row>
    <row r="831" spans="1:45" ht="12.75" customHeight="1">
      <c r="A831" s="180"/>
      <c r="B831" s="180"/>
      <c r="C831" s="129"/>
      <c r="D831" s="129"/>
      <c r="E831" s="129"/>
      <c r="F831" s="129"/>
      <c r="G831" s="129"/>
      <c r="H831" s="129"/>
      <c r="I831" s="129"/>
      <c r="J831" s="129"/>
      <c r="K831" s="129"/>
      <c r="L831" s="129"/>
      <c r="M831" s="129"/>
      <c r="N831" s="129"/>
      <c r="O831" s="129"/>
      <c r="P831" s="129"/>
      <c r="Q831" s="129"/>
      <c r="R831" s="129"/>
      <c r="S831" s="129"/>
      <c r="T831" s="129"/>
      <c r="U831" s="129"/>
      <c r="V831" s="129"/>
      <c r="W831" s="129"/>
      <c r="X831" s="129"/>
      <c r="Y831" s="129"/>
      <c r="Z831" s="129"/>
      <c r="AA831" s="129"/>
      <c r="AB831" s="129"/>
      <c r="AC831" s="129"/>
      <c r="AD831" s="129"/>
      <c r="AE831" s="129"/>
      <c r="AF831" s="129"/>
      <c r="AG831" s="129"/>
      <c r="AH831" s="129"/>
      <c r="AI831" s="129"/>
      <c r="AJ831" s="129"/>
      <c r="AK831" s="129"/>
      <c r="AL831" s="129"/>
      <c r="AM831" s="129"/>
      <c r="AN831" s="129"/>
      <c r="AO831" s="129"/>
      <c r="AP831" s="129"/>
      <c r="AQ831" s="129"/>
      <c r="AR831" s="129"/>
      <c r="AS831" s="129"/>
    </row>
    <row r="832" spans="1:45" ht="12.75" customHeight="1">
      <c r="A832" s="180"/>
      <c r="B832" s="180"/>
      <c r="C832" s="129"/>
      <c r="D832" s="129"/>
      <c r="E832" s="129"/>
      <c r="F832" s="129"/>
      <c r="G832" s="129"/>
      <c r="H832" s="129"/>
      <c r="I832" s="129"/>
      <c r="J832" s="129"/>
      <c r="K832" s="129"/>
      <c r="L832" s="129"/>
      <c r="M832" s="129"/>
      <c r="N832" s="129"/>
      <c r="O832" s="129"/>
      <c r="P832" s="129"/>
      <c r="Q832" s="129"/>
      <c r="R832" s="129"/>
      <c r="S832" s="129"/>
      <c r="T832" s="129"/>
      <c r="U832" s="129"/>
      <c r="V832" s="129"/>
      <c r="W832" s="129"/>
      <c r="X832" s="129"/>
      <c r="Y832" s="129"/>
      <c r="Z832" s="129"/>
      <c r="AA832" s="129"/>
      <c r="AB832" s="129"/>
      <c r="AC832" s="129"/>
      <c r="AD832" s="129"/>
      <c r="AE832" s="129"/>
      <c r="AF832" s="129"/>
      <c r="AG832" s="129"/>
      <c r="AH832" s="129"/>
      <c r="AI832" s="129"/>
      <c r="AJ832" s="129"/>
      <c r="AK832" s="129"/>
      <c r="AL832" s="129"/>
      <c r="AM832" s="129"/>
      <c r="AN832" s="129"/>
      <c r="AO832" s="129"/>
      <c r="AP832" s="129"/>
      <c r="AQ832" s="129"/>
      <c r="AR832" s="129"/>
      <c r="AS832" s="129"/>
    </row>
    <row r="833" spans="1:45" ht="12.75" customHeight="1">
      <c r="A833" s="180"/>
      <c r="B833" s="180"/>
      <c r="C833" s="129"/>
      <c r="D833" s="129"/>
      <c r="E833" s="129"/>
      <c r="F833" s="129"/>
      <c r="G833" s="129"/>
      <c r="H833" s="129"/>
      <c r="I833" s="129"/>
      <c r="J833" s="129"/>
      <c r="K833" s="129"/>
      <c r="L833" s="129"/>
      <c r="M833" s="129"/>
      <c r="N833" s="129"/>
      <c r="O833" s="129"/>
      <c r="P833" s="129"/>
      <c r="Q833" s="129"/>
      <c r="R833" s="129"/>
      <c r="S833" s="129"/>
      <c r="T833" s="129"/>
      <c r="U833" s="129"/>
      <c r="V833" s="129"/>
      <c r="W833" s="129"/>
      <c r="X833" s="129"/>
      <c r="Y833" s="129"/>
      <c r="Z833" s="129"/>
      <c r="AA833" s="129"/>
      <c r="AB833" s="129"/>
      <c r="AC833" s="129"/>
      <c r="AD833" s="129"/>
      <c r="AE833" s="129"/>
      <c r="AF833" s="129"/>
      <c r="AG833" s="129"/>
      <c r="AH833" s="129"/>
      <c r="AI833" s="129"/>
      <c r="AJ833" s="129"/>
      <c r="AK833" s="129"/>
      <c r="AL833" s="129"/>
      <c r="AM833" s="129"/>
      <c r="AN833" s="129"/>
      <c r="AO833" s="129"/>
      <c r="AP833" s="129"/>
      <c r="AQ833" s="129"/>
      <c r="AR833" s="129"/>
      <c r="AS833" s="129"/>
    </row>
    <row r="834" spans="1:45" ht="12.75" customHeight="1">
      <c r="A834" s="180"/>
      <c r="B834" s="180"/>
      <c r="C834" s="129"/>
      <c r="D834" s="129"/>
      <c r="E834" s="129"/>
      <c r="F834" s="129"/>
      <c r="G834" s="129"/>
      <c r="H834" s="129"/>
      <c r="I834" s="129"/>
      <c r="J834" s="129"/>
      <c r="K834" s="129"/>
      <c r="L834" s="129"/>
      <c r="M834" s="129"/>
      <c r="N834" s="129"/>
      <c r="O834" s="129"/>
      <c r="P834" s="129"/>
      <c r="Q834" s="129"/>
      <c r="R834" s="129"/>
      <c r="S834" s="129"/>
      <c r="T834" s="129"/>
      <c r="U834" s="129"/>
      <c r="V834" s="129"/>
      <c r="W834" s="129"/>
      <c r="X834" s="129"/>
      <c r="Y834" s="129"/>
      <c r="Z834" s="129"/>
      <c r="AA834" s="129"/>
      <c r="AB834" s="129"/>
      <c r="AC834" s="129"/>
      <c r="AD834" s="129"/>
      <c r="AE834" s="129"/>
      <c r="AF834" s="129"/>
      <c r="AG834" s="129"/>
      <c r="AH834" s="129"/>
      <c r="AI834" s="129"/>
      <c r="AJ834" s="129"/>
      <c r="AK834" s="129"/>
      <c r="AL834" s="129"/>
      <c r="AM834" s="129"/>
      <c r="AN834" s="129"/>
      <c r="AO834" s="129"/>
      <c r="AP834" s="129"/>
      <c r="AQ834" s="129"/>
      <c r="AR834" s="129"/>
      <c r="AS834" s="129"/>
    </row>
    <row r="835" spans="1:45" ht="12.75" customHeight="1">
      <c r="A835" s="180"/>
      <c r="B835" s="180"/>
      <c r="C835" s="129"/>
      <c r="D835" s="129"/>
      <c r="E835" s="129"/>
      <c r="F835" s="129"/>
      <c r="G835" s="129"/>
      <c r="H835" s="129"/>
      <c r="I835" s="129"/>
      <c r="J835" s="129"/>
      <c r="K835" s="129"/>
      <c r="L835" s="129"/>
      <c r="M835" s="129"/>
      <c r="N835" s="129"/>
      <c r="O835" s="129"/>
      <c r="P835" s="129"/>
      <c r="Q835" s="129"/>
      <c r="R835" s="129"/>
      <c r="S835" s="129"/>
      <c r="T835" s="129"/>
      <c r="U835" s="129"/>
      <c r="V835" s="129"/>
      <c r="W835" s="129"/>
      <c r="X835" s="129"/>
      <c r="Y835" s="129"/>
      <c r="Z835" s="129"/>
      <c r="AA835" s="129"/>
      <c r="AB835" s="129"/>
      <c r="AC835" s="129"/>
      <c r="AD835" s="129"/>
      <c r="AE835" s="129"/>
      <c r="AF835" s="129"/>
      <c r="AG835" s="129"/>
      <c r="AH835" s="129"/>
      <c r="AI835" s="129"/>
      <c r="AJ835" s="129"/>
      <c r="AK835" s="129"/>
      <c r="AL835" s="129"/>
      <c r="AM835" s="129"/>
      <c r="AN835" s="129"/>
      <c r="AO835" s="129"/>
      <c r="AP835" s="129"/>
      <c r="AQ835" s="129"/>
      <c r="AR835" s="129"/>
      <c r="AS835" s="129"/>
    </row>
    <row r="836" spans="1:45" ht="12.75" customHeight="1">
      <c r="A836" s="180"/>
      <c r="B836" s="180"/>
      <c r="C836" s="129"/>
      <c r="D836" s="129"/>
      <c r="E836" s="129"/>
      <c r="F836" s="129"/>
      <c r="G836" s="129"/>
      <c r="H836" s="129"/>
      <c r="I836" s="129"/>
      <c r="J836" s="129"/>
      <c r="K836" s="129"/>
      <c r="L836" s="129"/>
      <c r="M836" s="129"/>
      <c r="N836" s="129"/>
      <c r="O836" s="129"/>
      <c r="P836" s="129"/>
      <c r="Q836" s="129"/>
      <c r="R836" s="129"/>
      <c r="S836" s="129"/>
      <c r="T836" s="129"/>
      <c r="U836" s="129"/>
      <c r="V836" s="129"/>
      <c r="W836" s="129"/>
      <c r="X836" s="129"/>
      <c r="Y836" s="129"/>
      <c r="Z836" s="129"/>
      <c r="AA836" s="129"/>
      <c r="AB836" s="129"/>
      <c r="AC836" s="129"/>
      <c r="AD836" s="129"/>
      <c r="AE836" s="129"/>
      <c r="AF836" s="129"/>
      <c r="AG836" s="129"/>
      <c r="AH836" s="129"/>
      <c r="AI836" s="129"/>
      <c r="AJ836" s="129"/>
      <c r="AK836" s="129"/>
      <c r="AL836" s="129"/>
      <c r="AM836" s="129"/>
      <c r="AN836" s="129"/>
      <c r="AO836" s="129"/>
      <c r="AP836" s="129"/>
      <c r="AQ836" s="129"/>
      <c r="AR836" s="129"/>
      <c r="AS836" s="129"/>
    </row>
    <row r="837" spans="1:45" ht="12.75" customHeight="1">
      <c r="A837" s="180"/>
      <c r="B837" s="180"/>
      <c r="C837" s="129"/>
      <c r="D837" s="129"/>
      <c r="E837" s="129"/>
      <c r="F837" s="129"/>
      <c r="G837" s="129"/>
      <c r="H837" s="129"/>
      <c r="I837" s="129"/>
      <c r="J837" s="129"/>
      <c r="K837" s="129"/>
      <c r="L837" s="129"/>
      <c r="M837" s="129"/>
      <c r="N837" s="129"/>
      <c r="O837" s="129"/>
      <c r="P837" s="129"/>
      <c r="Q837" s="129"/>
      <c r="R837" s="129"/>
      <c r="S837" s="129"/>
      <c r="T837" s="129"/>
      <c r="U837" s="129"/>
      <c r="V837" s="129"/>
      <c r="W837" s="129"/>
      <c r="X837" s="129"/>
      <c r="Y837" s="129"/>
      <c r="Z837" s="129"/>
      <c r="AA837" s="129"/>
      <c r="AB837" s="129"/>
      <c r="AC837" s="129"/>
      <c r="AD837" s="129"/>
      <c r="AE837" s="129"/>
      <c r="AF837" s="129"/>
      <c r="AG837" s="129"/>
      <c r="AH837" s="129"/>
      <c r="AI837" s="129"/>
      <c r="AJ837" s="129"/>
      <c r="AK837" s="129"/>
      <c r="AL837" s="129"/>
      <c r="AM837" s="129"/>
      <c r="AN837" s="129"/>
      <c r="AO837" s="129"/>
      <c r="AP837" s="129"/>
      <c r="AQ837" s="129"/>
      <c r="AR837" s="129"/>
      <c r="AS837" s="129"/>
    </row>
    <row r="838" spans="1:45" ht="12.75" customHeight="1">
      <c r="A838" s="180"/>
      <c r="B838" s="180"/>
      <c r="C838" s="129"/>
      <c r="D838" s="129"/>
      <c r="E838" s="129"/>
      <c r="F838" s="129"/>
      <c r="G838" s="129"/>
      <c r="H838" s="129"/>
      <c r="I838" s="129"/>
      <c r="J838" s="129"/>
      <c r="K838" s="129"/>
      <c r="L838" s="129"/>
      <c r="M838" s="129"/>
      <c r="N838" s="129"/>
      <c r="O838" s="129"/>
      <c r="P838" s="129"/>
      <c r="Q838" s="129"/>
      <c r="R838" s="129"/>
      <c r="S838" s="129"/>
      <c r="T838" s="129"/>
      <c r="U838" s="129"/>
      <c r="V838" s="129"/>
      <c r="W838" s="129"/>
      <c r="X838" s="129"/>
      <c r="Y838" s="129"/>
      <c r="Z838" s="129"/>
      <c r="AA838" s="129"/>
      <c r="AB838" s="129"/>
      <c r="AC838" s="129"/>
      <c r="AD838" s="129"/>
      <c r="AE838" s="129"/>
      <c r="AF838" s="129"/>
      <c r="AG838" s="129"/>
      <c r="AH838" s="129"/>
      <c r="AI838" s="129"/>
      <c r="AJ838" s="129"/>
      <c r="AK838" s="129"/>
      <c r="AL838" s="129"/>
      <c r="AM838" s="129"/>
      <c r="AN838" s="129"/>
      <c r="AO838" s="129"/>
      <c r="AP838" s="129"/>
      <c r="AQ838" s="129"/>
      <c r="AR838" s="129"/>
      <c r="AS838" s="129"/>
    </row>
    <row r="839" spans="1:45" ht="12.75" customHeight="1">
      <c r="A839" s="180"/>
      <c r="B839" s="180"/>
      <c r="C839" s="129"/>
      <c r="D839" s="129"/>
      <c r="E839" s="129"/>
      <c r="F839" s="129"/>
      <c r="G839" s="129"/>
      <c r="H839" s="129"/>
      <c r="I839" s="129"/>
      <c r="J839" s="129"/>
      <c r="K839" s="129"/>
      <c r="L839" s="129"/>
      <c r="M839" s="129"/>
      <c r="N839" s="129"/>
      <c r="O839" s="129"/>
      <c r="P839" s="129"/>
      <c r="Q839" s="129"/>
      <c r="R839" s="129"/>
      <c r="S839" s="129"/>
      <c r="T839" s="129"/>
      <c r="U839" s="129"/>
      <c r="V839" s="129"/>
      <c r="W839" s="129"/>
      <c r="X839" s="129"/>
      <c r="Y839" s="129"/>
      <c r="Z839" s="129"/>
      <c r="AA839" s="129"/>
      <c r="AB839" s="129"/>
      <c r="AC839" s="129"/>
      <c r="AD839" s="129"/>
      <c r="AE839" s="129"/>
      <c r="AF839" s="129"/>
      <c r="AG839" s="129"/>
      <c r="AH839" s="129"/>
      <c r="AI839" s="129"/>
      <c r="AJ839" s="129"/>
      <c r="AK839" s="129"/>
      <c r="AL839" s="129"/>
      <c r="AM839" s="129"/>
      <c r="AN839" s="129"/>
      <c r="AO839" s="129"/>
      <c r="AP839" s="129"/>
      <c r="AQ839" s="129"/>
      <c r="AR839" s="129"/>
      <c r="AS839" s="129"/>
    </row>
    <row r="840" spans="1:45" ht="12.75" customHeight="1">
      <c r="A840" s="180"/>
      <c r="B840" s="180"/>
      <c r="C840" s="129"/>
      <c r="D840" s="129"/>
      <c r="E840" s="129"/>
      <c r="F840" s="129"/>
      <c r="G840" s="129"/>
      <c r="H840" s="129"/>
      <c r="I840" s="129"/>
      <c r="J840" s="129"/>
      <c r="K840" s="129"/>
      <c r="L840" s="129"/>
      <c r="M840" s="129"/>
      <c r="N840" s="129"/>
      <c r="O840" s="129"/>
      <c r="P840" s="129"/>
      <c r="Q840" s="129"/>
      <c r="R840" s="129"/>
      <c r="S840" s="129"/>
      <c r="T840" s="129"/>
      <c r="U840" s="129"/>
      <c r="V840" s="129"/>
      <c r="W840" s="129"/>
      <c r="X840" s="129"/>
      <c r="Y840" s="129"/>
      <c r="Z840" s="129"/>
      <c r="AA840" s="129"/>
      <c r="AB840" s="129"/>
      <c r="AC840" s="129"/>
      <c r="AD840" s="129"/>
      <c r="AE840" s="129"/>
      <c r="AF840" s="129"/>
      <c r="AG840" s="129"/>
      <c r="AH840" s="129"/>
      <c r="AI840" s="129"/>
      <c r="AJ840" s="129"/>
      <c r="AK840" s="129"/>
      <c r="AL840" s="129"/>
      <c r="AM840" s="129"/>
      <c r="AN840" s="129"/>
      <c r="AO840" s="129"/>
      <c r="AP840" s="129"/>
      <c r="AQ840" s="129"/>
      <c r="AR840" s="129"/>
      <c r="AS840" s="129"/>
    </row>
    <row r="841" spans="1:45" ht="12.75" customHeight="1">
      <c r="A841" s="180"/>
      <c r="B841" s="180"/>
      <c r="C841" s="129"/>
      <c r="D841" s="129"/>
      <c r="E841" s="129"/>
      <c r="F841" s="129"/>
      <c r="G841" s="129"/>
      <c r="H841" s="129"/>
      <c r="I841" s="129"/>
      <c r="J841" s="129"/>
      <c r="K841" s="129"/>
      <c r="L841" s="129"/>
      <c r="M841" s="129"/>
      <c r="N841" s="129"/>
      <c r="O841" s="129"/>
      <c r="P841" s="129"/>
      <c r="Q841" s="129"/>
      <c r="R841" s="129"/>
      <c r="S841" s="129"/>
      <c r="T841" s="129"/>
      <c r="U841" s="129"/>
      <c r="V841" s="129"/>
      <c r="W841" s="129"/>
      <c r="X841" s="129"/>
      <c r="Y841" s="129"/>
      <c r="Z841" s="129"/>
      <c r="AA841" s="129"/>
      <c r="AB841" s="129"/>
      <c r="AC841" s="129"/>
      <c r="AD841" s="129"/>
      <c r="AE841" s="129"/>
      <c r="AF841" s="129"/>
      <c r="AG841" s="129"/>
      <c r="AH841" s="129"/>
      <c r="AI841" s="129"/>
      <c r="AJ841" s="129"/>
      <c r="AK841" s="129"/>
      <c r="AL841" s="129"/>
      <c r="AM841" s="129"/>
      <c r="AN841" s="129"/>
      <c r="AO841" s="129"/>
      <c r="AP841" s="129"/>
      <c r="AQ841" s="129"/>
      <c r="AR841" s="129"/>
      <c r="AS841" s="129"/>
    </row>
    <row r="842" spans="1:45" ht="12.75" customHeight="1">
      <c r="A842" s="180"/>
      <c r="B842" s="180"/>
      <c r="C842" s="129"/>
      <c r="D842" s="129"/>
      <c r="E842" s="129"/>
      <c r="F842" s="129"/>
      <c r="G842" s="129"/>
      <c r="H842" s="129"/>
      <c r="I842" s="129"/>
      <c r="J842" s="129"/>
      <c r="K842" s="129"/>
      <c r="L842" s="129"/>
      <c r="M842" s="129"/>
      <c r="N842" s="129"/>
      <c r="O842" s="129"/>
      <c r="P842" s="129"/>
      <c r="Q842" s="129"/>
      <c r="R842" s="129"/>
      <c r="S842" s="129"/>
      <c r="T842" s="129"/>
      <c r="U842" s="129"/>
      <c r="V842" s="129"/>
      <c r="W842" s="129"/>
      <c r="X842" s="129"/>
      <c r="Y842" s="129"/>
      <c r="Z842" s="129"/>
      <c r="AA842" s="129"/>
      <c r="AB842" s="129"/>
      <c r="AC842" s="129"/>
      <c r="AD842" s="129"/>
      <c r="AE842" s="129"/>
      <c r="AF842" s="129"/>
      <c r="AG842" s="129"/>
      <c r="AH842" s="129"/>
      <c r="AI842" s="129"/>
      <c r="AJ842" s="129"/>
      <c r="AK842" s="129"/>
      <c r="AL842" s="129"/>
      <c r="AM842" s="129"/>
      <c r="AN842" s="129"/>
      <c r="AO842" s="129"/>
      <c r="AP842" s="129"/>
      <c r="AQ842" s="129"/>
      <c r="AR842" s="129"/>
      <c r="AS842" s="129"/>
    </row>
    <row r="843" spans="1:45" ht="12.75" customHeight="1">
      <c r="A843" s="180"/>
      <c r="B843" s="180"/>
      <c r="C843" s="129"/>
      <c r="D843" s="129"/>
      <c r="E843" s="129"/>
      <c r="F843" s="129"/>
      <c r="G843" s="129"/>
      <c r="H843" s="129"/>
      <c r="I843" s="129"/>
      <c r="J843" s="129"/>
      <c r="K843" s="129"/>
      <c r="L843" s="129"/>
      <c r="M843" s="129"/>
      <c r="N843" s="129"/>
      <c r="O843" s="129"/>
      <c r="P843" s="129"/>
      <c r="Q843" s="129"/>
      <c r="R843" s="129"/>
      <c r="S843" s="129"/>
      <c r="T843" s="129"/>
      <c r="U843" s="129"/>
      <c r="V843" s="129"/>
      <c r="W843" s="129"/>
      <c r="X843" s="129"/>
      <c r="Y843" s="129"/>
      <c r="Z843" s="129"/>
      <c r="AA843" s="129"/>
      <c r="AB843" s="129"/>
      <c r="AC843" s="129"/>
      <c r="AD843" s="129"/>
      <c r="AE843" s="129"/>
      <c r="AF843" s="129"/>
      <c r="AG843" s="129"/>
      <c r="AH843" s="129"/>
      <c r="AI843" s="129"/>
      <c r="AJ843" s="129"/>
      <c r="AK843" s="129"/>
      <c r="AL843" s="129"/>
      <c r="AM843" s="129"/>
      <c r="AN843" s="129"/>
      <c r="AO843" s="129"/>
      <c r="AP843" s="129"/>
      <c r="AQ843" s="129"/>
      <c r="AR843" s="129"/>
      <c r="AS843" s="129"/>
    </row>
    <row r="844" spans="1:45" ht="12.75" customHeight="1">
      <c r="A844" s="180"/>
      <c r="B844" s="180"/>
      <c r="C844" s="129"/>
      <c r="D844" s="129"/>
      <c r="E844" s="129"/>
      <c r="F844" s="129"/>
      <c r="G844" s="129"/>
      <c r="H844" s="129"/>
      <c r="I844" s="129"/>
      <c r="J844" s="129"/>
      <c r="K844" s="129"/>
      <c r="L844" s="129"/>
      <c r="M844" s="129"/>
      <c r="N844" s="129"/>
      <c r="O844" s="129"/>
      <c r="P844" s="129"/>
      <c r="Q844" s="129"/>
      <c r="R844" s="129"/>
      <c r="S844" s="129"/>
      <c r="T844" s="129"/>
      <c r="U844" s="129"/>
      <c r="V844" s="129"/>
      <c r="W844" s="129"/>
      <c r="X844" s="129"/>
      <c r="Y844" s="129"/>
      <c r="Z844" s="129"/>
      <c r="AA844" s="129"/>
      <c r="AB844" s="129"/>
      <c r="AC844" s="129"/>
      <c r="AD844" s="129"/>
      <c r="AE844" s="129"/>
      <c r="AF844" s="129"/>
      <c r="AG844" s="129"/>
      <c r="AH844" s="129"/>
      <c r="AI844" s="129"/>
      <c r="AJ844" s="129"/>
      <c r="AK844" s="129"/>
      <c r="AL844" s="129"/>
      <c r="AM844" s="129"/>
      <c r="AN844" s="129"/>
      <c r="AO844" s="129"/>
      <c r="AP844" s="129"/>
      <c r="AQ844" s="129"/>
      <c r="AR844" s="129"/>
      <c r="AS844" s="129"/>
    </row>
    <row r="845" spans="1:45" ht="12.75" customHeight="1">
      <c r="A845" s="180"/>
      <c r="B845" s="180"/>
      <c r="C845" s="129"/>
      <c r="D845" s="129"/>
      <c r="E845" s="129"/>
      <c r="F845" s="129"/>
      <c r="G845" s="129"/>
      <c r="H845" s="129"/>
      <c r="I845" s="129"/>
      <c r="J845" s="129"/>
      <c r="K845" s="129"/>
      <c r="L845" s="129"/>
      <c r="M845" s="129"/>
      <c r="N845" s="129"/>
      <c r="O845" s="129"/>
      <c r="P845" s="129"/>
      <c r="Q845" s="129"/>
      <c r="R845" s="129"/>
      <c r="S845" s="129"/>
      <c r="T845" s="129"/>
      <c r="U845" s="129"/>
      <c r="V845" s="129"/>
      <c r="W845" s="129"/>
      <c r="X845" s="129"/>
      <c r="Y845" s="129"/>
      <c r="Z845" s="129"/>
      <c r="AA845" s="129"/>
      <c r="AB845" s="129"/>
      <c r="AC845" s="129"/>
      <c r="AD845" s="129"/>
      <c r="AE845" s="129"/>
      <c r="AF845" s="129"/>
      <c r="AG845" s="129"/>
      <c r="AH845" s="129"/>
      <c r="AI845" s="129"/>
      <c r="AJ845" s="129"/>
      <c r="AK845" s="129"/>
      <c r="AL845" s="129"/>
      <c r="AM845" s="129"/>
      <c r="AN845" s="129"/>
      <c r="AO845" s="129"/>
      <c r="AP845" s="129"/>
      <c r="AQ845" s="129"/>
      <c r="AR845" s="129"/>
      <c r="AS845" s="129"/>
    </row>
    <row r="846" spans="1:45" ht="12.75" customHeight="1">
      <c r="A846" s="180"/>
      <c r="B846" s="180"/>
      <c r="C846" s="129"/>
      <c r="D846" s="129"/>
      <c r="E846" s="129"/>
      <c r="F846" s="129"/>
      <c r="G846" s="129"/>
      <c r="H846" s="129"/>
      <c r="I846" s="129"/>
      <c r="J846" s="129"/>
      <c r="K846" s="129"/>
      <c r="L846" s="129"/>
      <c r="M846" s="129"/>
      <c r="N846" s="129"/>
      <c r="O846" s="129"/>
      <c r="P846" s="129"/>
      <c r="Q846" s="129"/>
      <c r="R846" s="129"/>
      <c r="S846" s="129"/>
      <c r="T846" s="129"/>
      <c r="U846" s="129"/>
      <c r="V846" s="129"/>
      <c r="W846" s="129"/>
      <c r="X846" s="129"/>
      <c r="Y846" s="129"/>
      <c r="Z846" s="129"/>
      <c r="AA846" s="129"/>
      <c r="AB846" s="129"/>
      <c r="AC846" s="129"/>
      <c r="AD846" s="129"/>
      <c r="AE846" s="129"/>
      <c r="AF846" s="129"/>
      <c r="AG846" s="129"/>
      <c r="AH846" s="129"/>
      <c r="AI846" s="129"/>
      <c r="AJ846" s="129"/>
      <c r="AK846" s="129"/>
      <c r="AL846" s="129"/>
      <c r="AM846" s="129"/>
      <c r="AN846" s="129"/>
      <c r="AO846" s="129"/>
      <c r="AP846" s="129"/>
      <c r="AQ846" s="129"/>
      <c r="AR846" s="129"/>
      <c r="AS846" s="129"/>
    </row>
    <row r="847" spans="1:45" ht="12.75" customHeight="1">
      <c r="A847" s="180"/>
      <c r="B847" s="180"/>
      <c r="C847" s="129"/>
      <c r="D847" s="129"/>
      <c r="E847" s="129"/>
      <c r="F847" s="129"/>
      <c r="G847" s="129"/>
      <c r="H847" s="129"/>
      <c r="I847" s="129"/>
      <c r="J847" s="129"/>
      <c r="K847" s="129"/>
      <c r="L847" s="129"/>
      <c r="M847" s="129"/>
      <c r="N847" s="129"/>
      <c r="O847" s="129"/>
      <c r="P847" s="129"/>
      <c r="Q847" s="129"/>
      <c r="R847" s="129"/>
      <c r="S847" s="129"/>
      <c r="T847" s="129"/>
      <c r="U847" s="129"/>
      <c r="V847" s="129"/>
      <c r="W847" s="129"/>
      <c r="X847" s="129"/>
      <c r="Y847" s="129"/>
      <c r="Z847" s="129"/>
      <c r="AA847" s="129"/>
      <c r="AB847" s="129"/>
      <c r="AC847" s="129"/>
      <c r="AD847" s="129"/>
      <c r="AE847" s="129"/>
      <c r="AF847" s="129"/>
      <c r="AG847" s="129"/>
      <c r="AH847" s="129"/>
      <c r="AI847" s="129"/>
      <c r="AJ847" s="129"/>
      <c r="AK847" s="129"/>
      <c r="AL847" s="129"/>
      <c r="AM847" s="129"/>
      <c r="AN847" s="129"/>
      <c r="AO847" s="129"/>
      <c r="AP847" s="129"/>
      <c r="AQ847" s="129"/>
      <c r="AR847" s="129"/>
      <c r="AS847" s="129"/>
    </row>
    <row r="848" spans="1:45" ht="12.75" customHeight="1">
      <c r="A848" s="180"/>
      <c r="B848" s="180"/>
      <c r="C848" s="129"/>
      <c r="D848" s="129"/>
      <c r="E848" s="129"/>
      <c r="F848" s="129"/>
      <c r="G848" s="129"/>
      <c r="H848" s="129"/>
      <c r="I848" s="129"/>
      <c r="J848" s="129"/>
      <c r="K848" s="129"/>
      <c r="L848" s="129"/>
      <c r="M848" s="129"/>
      <c r="N848" s="129"/>
      <c r="O848" s="129"/>
      <c r="P848" s="129"/>
      <c r="Q848" s="129"/>
      <c r="R848" s="129"/>
      <c r="S848" s="129"/>
      <c r="T848" s="129"/>
      <c r="U848" s="129"/>
      <c r="V848" s="129"/>
      <c r="W848" s="129"/>
      <c r="X848" s="129"/>
      <c r="Y848" s="129"/>
      <c r="Z848" s="129"/>
      <c r="AA848" s="129"/>
      <c r="AB848" s="129"/>
      <c r="AC848" s="129"/>
      <c r="AD848" s="129"/>
      <c r="AE848" s="129"/>
      <c r="AF848" s="129"/>
      <c r="AG848" s="129"/>
      <c r="AH848" s="129"/>
      <c r="AI848" s="129"/>
      <c r="AJ848" s="129"/>
      <c r="AK848" s="129"/>
      <c r="AL848" s="129"/>
      <c r="AM848" s="129"/>
      <c r="AN848" s="129"/>
      <c r="AO848" s="129"/>
      <c r="AP848" s="129"/>
      <c r="AQ848" s="129"/>
      <c r="AR848" s="129"/>
      <c r="AS848" s="129"/>
    </row>
    <row r="849" spans="1:45" ht="12.75" customHeight="1">
      <c r="A849" s="180"/>
      <c r="B849" s="180"/>
      <c r="C849" s="129"/>
      <c r="D849" s="129"/>
      <c r="E849" s="129"/>
      <c r="F849" s="129"/>
      <c r="G849" s="129"/>
      <c r="H849" s="129"/>
      <c r="I849" s="129"/>
      <c r="J849" s="129"/>
      <c r="K849" s="129"/>
      <c r="L849" s="129"/>
      <c r="M849" s="129"/>
      <c r="N849" s="129"/>
      <c r="O849" s="129"/>
      <c r="P849" s="129"/>
      <c r="Q849" s="129"/>
      <c r="R849" s="129"/>
      <c r="S849" s="129"/>
      <c r="T849" s="129"/>
      <c r="U849" s="129"/>
      <c r="V849" s="129"/>
      <c r="W849" s="129"/>
      <c r="X849" s="129"/>
      <c r="Y849" s="129"/>
      <c r="Z849" s="129"/>
      <c r="AA849" s="129"/>
      <c r="AB849" s="129"/>
      <c r="AC849" s="129"/>
      <c r="AD849" s="129"/>
      <c r="AE849" s="129"/>
      <c r="AF849" s="129"/>
      <c r="AG849" s="129"/>
      <c r="AH849" s="129"/>
      <c r="AI849" s="129"/>
      <c r="AJ849" s="129"/>
      <c r="AK849" s="129"/>
      <c r="AL849" s="129"/>
      <c r="AM849" s="129"/>
      <c r="AN849" s="129"/>
      <c r="AO849" s="129"/>
      <c r="AP849" s="129"/>
      <c r="AQ849" s="129"/>
      <c r="AR849" s="129"/>
      <c r="AS849" s="129"/>
    </row>
    <row r="850" spans="1:45" ht="12.75" customHeight="1">
      <c r="A850" s="180"/>
      <c r="B850" s="180"/>
      <c r="C850" s="129"/>
      <c r="D850" s="129"/>
      <c r="E850" s="129"/>
      <c r="F850" s="129"/>
      <c r="G850" s="129"/>
      <c r="H850" s="129"/>
      <c r="I850" s="129"/>
      <c r="J850" s="129"/>
      <c r="K850" s="129"/>
      <c r="L850" s="129"/>
      <c r="M850" s="129"/>
      <c r="N850" s="129"/>
      <c r="O850" s="129"/>
      <c r="P850" s="129"/>
      <c r="Q850" s="129"/>
      <c r="R850" s="129"/>
      <c r="S850" s="129"/>
      <c r="T850" s="129"/>
      <c r="U850" s="129"/>
      <c r="V850" s="129"/>
      <c r="W850" s="129"/>
      <c r="X850" s="129"/>
      <c r="Y850" s="129"/>
      <c r="Z850" s="129"/>
      <c r="AA850" s="129"/>
      <c r="AB850" s="129"/>
      <c r="AC850" s="129"/>
      <c r="AD850" s="129"/>
      <c r="AE850" s="129"/>
      <c r="AF850" s="129"/>
      <c r="AG850" s="129"/>
      <c r="AH850" s="129"/>
      <c r="AI850" s="129"/>
      <c r="AJ850" s="129"/>
      <c r="AK850" s="129"/>
      <c r="AL850" s="129"/>
      <c r="AM850" s="129"/>
      <c r="AN850" s="129"/>
      <c r="AO850" s="129"/>
      <c r="AP850" s="129"/>
      <c r="AQ850" s="129"/>
      <c r="AR850" s="129"/>
      <c r="AS850" s="129"/>
    </row>
    <row r="851" spans="1:45" ht="12.75" customHeight="1">
      <c r="A851" s="180"/>
      <c r="B851" s="180"/>
      <c r="C851" s="129"/>
      <c r="D851" s="129"/>
      <c r="E851" s="129"/>
      <c r="F851" s="129"/>
      <c r="G851" s="129"/>
      <c r="H851" s="129"/>
      <c r="I851" s="129"/>
      <c r="J851" s="129"/>
      <c r="K851" s="129"/>
      <c r="L851" s="129"/>
      <c r="M851" s="129"/>
      <c r="N851" s="129"/>
      <c r="O851" s="129"/>
      <c r="P851" s="129"/>
      <c r="Q851" s="129"/>
      <c r="R851" s="129"/>
      <c r="S851" s="129"/>
      <c r="T851" s="129"/>
      <c r="U851" s="129"/>
      <c r="V851" s="129"/>
      <c r="W851" s="129"/>
      <c r="X851" s="129"/>
      <c r="Y851" s="129"/>
      <c r="Z851" s="129"/>
      <c r="AA851" s="129"/>
      <c r="AB851" s="129"/>
      <c r="AC851" s="129"/>
      <c r="AD851" s="129"/>
      <c r="AE851" s="129"/>
      <c r="AF851" s="129"/>
      <c r="AG851" s="129"/>
      <c r="AH851" s="129"/>
      <c r="AI851" s="129"/>
      <c r="AJ851" s="129"/>
      <c r="AK851" s="129"/>
      <c r="AL851" s="129"/>
      <c r="AM851" s="129"/>
      <c r="AN851" s="129"/>
      <c r="AO851" s="129"/>
      <c r="AP851" s="129"/>
      <c r="AQ851" s="129"/>
      <c r="AR851" s="129"/>
      <c r="AS851" s="129"/>
    </row>
    <row r="852" spans="1:45" ht="12.75" customHeight="1">
      <c r="A852" s="180"/>
      <c r="B852" s="180"/>
      <c r="C852" s="129"/>
      <c r="D852" s="129"/>
      <c r="E852" s="129"/>
      <c r="F852" s="129"/>
      <c r="G852" s="129"/>
      <c r="H852" s="129"/>
      <c r="I852" s="129"/>
      <c r="J852" s="129"/>
      <c r="K852" s="129"/>
      <c r="L852" s="129"/>
      <c r="M852" s="129"/>
      <c r="N852" s="129"/>
      <c r="O852" s="129"/>
      <c r="P852" s="129"/>
      <c r="Q852" s="129"/>
      <c r="R852" s="129"/>
      <c r="S852" s="129"/>
      <c r="T852" s="129"/>
      <c r="U852" s="129"/>
      <c r="V852" s="129"/>
      <c r="W852" s="129"/>
      <c r="X852" s="129"/>
      <c r="Y852" s="129"/>
      <c r="Z852" s="129"/>
      <c r="AA852" s="129"/>
      <c r="AB852" s="129"/>
      <c r="AC852" s="129"/>
      <c r="AD852" s="129"/>
      <c r="AE852" s="129"/>
      <c r="AF852" s="129"/>
      <c r="AG852" s="129"/>
      <c r="AH852" s="129"/>
      <c r="AI852" s="129"/>
      <c r="AJ852" s="129"/>
      <c r="AK852" s="129"/>
      <c r="AL852" s="129"/>
      <c r="AM852" s="129"/>
      <c r="AN852" s="129"/>
      <c r="AO852" s="129"/>
      <c r="AP852" s="129"/>
      <c r="AQ852" s="129"/>
      <c r="AR852" s="129"/>
      <c r="AS852" s="129"/>
    </row>
    <row r="853" spans="1:45" ht="12.75" customHeight="1">
      <c r="A853" s="180"/>
      <c r="B853" s="180"/>
      <c r="C853" s="129"/>
      <c r="D853" s="129"/>
      <c r="E853" s="129"/>
      <c r="F853" s="129"/>
      <c r="G853" s="129"/>
      <c r="H853" s="129"/>
      <c r="I853" s="129"/>
      <c r="J853" s="129"/>
      <c r="K853" s="129"/>
      <c r="L853" s="129"/>
      <c r="M853" s="129"/>
      <c r="N853" s="129"/>
      <c r="O853" s="129"/>
      <c r="P853" s="129"/>
      <c r="Q853" s="129"/>
      <c r="R853" s="129"/>
      <c r="S853" s="129"/>
      <c r="T853" s="129"/>
      <c r="U853" s="129"/>
      <c r="V853" s="129"/>
      <c r="W853" s="129"/>
      <c r="X853" s="129"/>
      <c r="Y853" s="129"/>
      <c r="Z853" s="129"/>
      <c r="AA853" s="129"/>
      <c r="AB853" s="129"/>
      <c r="AC853" s="129"/>
      <c r="AD853" s="129"/>
      <c r="AE853" s="129"/>
      <c r="AF853" s="129"/>
      <c r="AG853" s="129"/>
      <c r="AH853" s="129"/>
      <c r="AI853" s="129"/>
      <c r="AJ853" s="129"/>
      <c r="AK853" s="129"/>
      <c r="AL853" s="129"/>
      <c r="AM853" s="129"/>
      <c r="AN853" s="129"/>
      <c r="AO853" s="129"/>
      <c r="AP853" s="129"/>
      <c r="AQ853" s="129"/>
      <c r="AR853" s="129"/>
      <c r="AS853" s="129"/>
    </row>
    <row r="854" spans="1:45" ht="12.75" customHeight="1">
      <c r="A854" s="180"/>
      <c r="B854" s="180"/>
      <c r="C854" s="129"/>
      <c r="D854" s="129"/>
      <c r="E854" s="129"/>
      <c r="F854" s="129"/>
      <c r="G854" s="129"/>
      <c r="H854" s="129"/>
      <c r="I854" s="129"/>
      <c r="J854" s="129"/>
      <c r="K854" s="129"/>
      <c r="L854" s="129"/>
      <c r="M854" s="129"/>
      <c r="N854" s="129"/>
      <c r="O854" s="129"/>
      <c r="P854" s="129"/>
      <c r="Q854" s="129"/>
      <c r="R854" s="129"/>
      <c r="S854" s="129"/>
      <c r="T854" s="129"/>
      <c r="U854" s="129"/>
      <c r="V854" s="129"/>
      <c r="W854" s="129"/>
      <c r="X854" s="129"/>
      <c r="Y854" s="129"/>
      <c r="Z854" s="129"/>
      <c r="AA854" s="129"/>
      <c r="AB854" s="129"/>
      <c r="AC854" s="129"/>
      <c r="AD854" s="129"/>
      <c r="AE854" s="129"/>
      <c r="AF854" s="129"/>
      <c r="AG854" s="129"/>
      <c r="AH854" s="129"/>
      <c r="AI854" s="129"/>
      <c r="AJ854" s="129"/>
      <c r="AK854" s="129"/>
      <c r="AL854" s="129"/>
      <c r="AM854" s="129"/>
      <c r="AN854" s="129"/>
      <c r="AO854" s="129"/>
      <c r="AP854" s="129"/>
      <c r="AQ854" s="129"/>
      <c r="AR854" s="129"/>
      <c r="AS854" s="129"/>
    </row>
    <row r="855" spans="1:45" ht="12.75" customHeight="1">
      <c r="A855" s="180"/>
      <c r="B855" s="180"/>
      <c r="C855" s="129"/>
      <c r="D855" s="129"/>
      <c r="E855" s="129"/>
      <c r="F855" s="129"/>
      <c r="G855" s="129"/>
      <c r="H855" s="129"/>
      <c r="I855" s="129"/>
      <c r="J855" s="129"/>
      <c r="K855" s="129"/>
      <c r="L855" s="129"/>
      <c r="M855" s="129"/>
      <c r="N855" s="129"/>
      <c r="O855" s="129"/>
      <c r="P855" s="129"/>
      <c r="Q855" s="129"/>
      <c r="R855" s="129"/>
      <c r="S855" s="129"/>
      <c r="T855" s="129"/>
      <c r="U855" s="129"/>
      <c r="V855" s="129"/>
      <c r="W855" s="129"/>
      <c r="X855" s="129"/>
      <c r="Y855" s="129"/>
      <c r="Z855" s="129"/>
      <c r="AA855" s="129"/>
      <c r="AB855" s="129"/>
      <c r="AC855" s="129"/>
      <c r="AD855" s="129"/>
      <c r="AE855" s="129"/>
      <c r="AF855" s="129"/>
      <c r="AG855" s="129"/>
      <c r="AH855" s="129"/>
      <c r="AI855" s="129"/>
      <c r="AJ855" s="129"/>
      <c r="AK855" s="129"/>
      <c r="AL855" s="129"/>
      <c r="AM855" s="129"/>
      <c r="AN855" s="129"/>
      <c r="AO855" s="129"/>
      <c r="AP855" s="129"/>
      <c r="AQ855" s="129"/>
      <c r="AR855" s="129"/>
      <c r="AS855" s="129"/>
    </row>
    <row r="856" spans="1:45" ht="12.75" customHeight="1">
      <c r="A856" s="180"/>
      <c r="B856" s="180"/>
      <c r="C856" s="129"/>
      <c r="D856" s="129"/>
      <c r="E856" s="129"/>
      <c r="F856" s="129"/>
      <c r="G856" s="129"/>
      <c r="H856" s="129"/>
      <c r="I856" s="129"/>
      <c r="J856" s="129"/>
      <c r="K856" s="129"/>
      <c r="L856" s="129"/>
      <c r="M856" s="129"/>
      <c r="N856" s="129"/>
      <c r="O856" s="129"/>
      <c r="P856" s="129"/>
      <c r="Q856" s="129"/>
      <c r="R856" s="129"/>
      <c r="S856" s="129"/>
      <c r="T856" s="129"/>
      <c r="U856" s="129"/>
      <c r="V856" s="129"/>
      <c r="W856" s="129"/>
      <c r="X856" s="129"/>
      <c r="Y856" s="129"/>
      <c r="Z856" s="129"/>
      <c r="AA856" s="129"/>
      <c r="AB856" s="129"/>
      <c r="AC856" s="129"/>
      <c r="AD856" s="129"/>
      <c r="AE856" s="129"/>
      <c r="AF856" s="129"/>
      <c r="AG856" s="129"/>
      <c r="AH856" s="129"/>
      <c r="AI856" s="129"/>
      <c r="AJ856" s="129"/>
      <c r="AK856" s="129"/>
      <c r="AL856" s="129"/>
      <c r="AM856" s="129"/>
      <c r="AN856" s="129"/>
      <c r="AO856" s="129"/>
      <c r="AP856" s="129"/>
      <c r="AQ856" s="129"/>
      <c r="AR856" s="129"/>
      <c r="AS856" s="129"/>
    </row>
    <row r="857" spans="1:45" ht="12.75" customHeight="1">
      <c r="A857" s="180"/>
      <c r="B857" s="180"/>
      <c r="C857" s="129"/>
      <c r="D857" s="129"/>
      <c r="E857" s="129"/>
      <c r="F857" s="129"/>
      <c r="G857" s="129"/>
      <c r="H857" s="129"/>
      <c r="I857" s="129"/>
      <c r="J857" s="129"/>
      <c r="K857" s="129"/>
      <c r="L857" s="129"/>
      <c r="M857" s="129"/>
      <c r="N857" s="129"/>
      <c r="O857" s="129"/>
      <c r="P857" s="129"/>
      <c r="Q857" s="129"/>
      <c r="R857" s="129"/>
      <c r="S857" s="129"/>
      <c r="T857" s="129"/>
      <c r="U857" s="129"/>
      <c r="V857" s="129"/>
      <c r="W857" s="129"/>
      <c r="X857" s="129"/>
      <c r="Y857" s="129"/>
      <c r="Z857" s="129"/>
      <c r="AA857" s="129"/>
      <c r="AB857" s="129"/>
      <c r="AC857" s="129"/>
      <c r="AD857" s="129"/>
      <c r="AE857" s="129"/>
      <c r="AF857" s="129"/>
      <c r="AG857" s="129"/>
      <c r="AH857" s="129"/>
      <c r="AI857" s="129"/>
      <c r="AJ857" s="129"/>
      <c r="AK857" s="129"/>
      <c r="AL857" s="129"/>
      <c r="AM857" s="129"/>
      <c r="AN857" s="129"/>
      <c r="AO857" s="129"/>
      <c r="AP857" s="129"/>
      <c r="AQ857" s="129"/>
      <c r="AR857" s="129"/>
      <c r="AS857" s="129"/>
    </row>
    <row r="858" spans="1:45" ht="12.75" customHeight="1">
      <c r="A858" s="180"/>
      <c r="B858" s="180"/>
      <c r="C858" s="129"/>
      <c r="D858" s="129"/>
      <c r="E858" s="129"/>
      <c r="F858" s="129"/>
      <c r="G858" s="129"/>
      <c r="H858" s="129"/>
      <c r="I858" s="129"/>
      <c r="J858" s="129"/>
      <c r="K858" s="129"/>
      <c r="L858" s="129"/>
      <c r="M858" s="129"/>
      <c r="N858" s="129"/>
      <c r="O858" s="129"/>
      <c r="P858" s="129"/>
      <c r="Q858" s="129"/>
      <c r="R858" s="129"/>
      <c r="S858" s="129"/>
      <c r="T858" s="129"/>
      <c r="U858" s="129"/>
      <c r="V858" s="129"/>
      <c r="W858" s="129"/>
      <c r="X858" s="129"/>
      <c r="Y858" s="129"/>
      <c r="Z858" s="129"/>
      <c r="AA858" s="129"/>
      <c r="AB858" s="129"/>
      <c r="AC858" s="129"/>
      <c r="AD858" s="129"/>
      <c r="AE858" s="129"/>
      <c r="AF858" s="129"/>
      <c r="AG858" s="129"/>
      <c r="AH858" s="129"/>
      <c r="AI858" s="129"/>
      <c r="AJ858" s="129"/>
      <c r="AK858" s="129"/>
      <c r="AL858" s="129"/>
      <c r="AM858" s="129"/>
      <c r="AN858" s="129"/>
      <c r="AO858" s="129"/>
      <c r="AP858" s="129"/>
      <c r="AQ858" s="129"/>
      <c r="AR858" s="129"/>
      <c r="AS858" s="129"/>
    </row>
    <row r="859" spans="1:45" ht="12.75" customHeight="1">
      <c r="A859" s="180"/>
      <c r="B859" s="180"/>
      <c r="C859" s="129"/>
      <c r="D859" s="129"/>
      <c r="E859" s="129"/>
      <c r="F859" s="129"/>
      <c r="G859" s="129"/>
      <c r="H859" s="129"/>
      <c r="I859" s="129"/>
      <c r="J859" s="129"/>
      <c r="K859" s="129"/>
      <c r="L859" s="129"/>
      <c r="M859" s="129"/>
      <c r="N859" s="129"/>
      <c r="O859" s="129"/>
      <c r="P859" s="129"/>
      <c r="Q859" s="129"/>
      <c r="R859" s="129"/>
      <c r="S859" s="129"/>
      <c r="T859" s="129"/>
      <c r="U859" s="129"/>
      <c r="V859" s="129"/>
      <c r="W859" s="129"/>
      <c r="X859" s="129"/>
      <c r="Y859" s="129"/>
      <c r="Z859" s="129"/>
      <c r="AA859" s="129"/>
      <c r="AB859" s="129"/>
      <c r="AC859" s="129"/>
      <c r="AD859" s="129"/>
      <c r="AE859" s="129"/>
      <c r="AF859" s="129"/>
      <c r="AG859" s="129"/>
      <c r="AH859" s="129"/>
      <c r="AI859" s="129"/>
      <c r="AJ859" s="129"/>
      <c r="AK859" s="129"/>
      <c r="AL859" s="129"/>
      <c r="AM859" s="129"/>
      <c r="AN859" s="129"/>
      <c r="AO859" s="129"/>
      <c r="AP859" s="129"/>
      <c r="AQ859" s="129"/>
      <c r="AR859" s="129"/>
      <c r="AS859" s="129"/>
    </row>
    <row r="860" spans="1:45" ht="12.75" customHeight="1">
      <c r="A860" s="180"/>
      <c r="B860" s="180"/>
      <c r="C860" s="129"/>
      <c r="D860" s="129"/>
      <c r="E860" s="129"/>
      <c r="F860" s="129"/>
      <c r="G860" s="129"/>
      <c r="H860" s="129"/>
      <c r="I860" s="129"/>
      <c r="J860" s="129"/>
      <c r="K860" s="129"/>
      <c r="L860" s="129"/>
      <c r="M860" s="129"/>
      <c r="N860" s="129"/>
      <c r="O860" s="129"/>
      <c r="P860" s="129"/>
      <c r="Q860" s="129"/>
      <c r="R860" s="129"/>
      <c r="S860" s="129"/>
      <c r="T860" s="129"/>
      <c r="U860" s="129"/>
      <c r="V860" s="129"/>
      <c r="W860" s="129"/>
      <c r="X860" s="129"/>
      <c r="Y860" s="129"/>
      <c r="Z860" s="129"/>
      <c r="AA860" s="129"/>
      <c r="AB860" s="129"/>
      <c r="AC860" s="129"/>
      <c r="AD860" s="129"/>
      <c r="AE860" s="129"/>
      <c r="AF860" s="129"/>
      <c r="AG860" s="129"/>
      <c r="AH860" s="129"/>
      <c r="AI860" s="129"/>
      <c r="AJ860" s="129"/>
      <c r="AK860" s="129"/>
      <c r="AL860" s="129"/>
      <c r="AM860" s="129"/>
      <c r="AN860" s="129"/>
      <c r="AO860" s="129"/>
      <c r="AP860" s="129"/>
      <c r="AQ860" s="129"/>
      <c r="AR860" s="129"/>
      <c r="AS860" s="129"/>
    </row>
    <row r="861" spans="1:45" ht="12.75" customHeight="1">
      <c r="A861" s="180"/>
      <c r="B861" s="180"/>
      <c r="C861" s="129"/>
      <c r="D861" s="129"/>
      <c r="E861" s="129"/>
      <c r="F861" s="129"/>
      <c r="G861" s="129"/>
      <c r="H861" s="129"/>
      <c r="I861" s="129"/>
      <c r="J861" s="129"/>
      <c r="K861" s="129"/>
      <c r="L861" s="129"/>
      <c r="M861" s="129"/>
      <c r="N861" s="129"/>
      <c r="O861" s="129"/>
      <c r="P861" s="129"/>
      <c r="Q861" s="129"/>
      <c r="R861" s="129"/>
      <c r="S861" s="129"/>
      <c r="T861" s="129"/>
      <c r="U861" s="129"/>
      <c r="V861" s="129"/>
      <c r="W861" s="129"/>
      <c r="X861" s="129"/>
      <c r="Y861" s="129"/>
      <c r="Z861" s="129"/>
      <c r="AA861" s="129"/>
      <c r="AB861" s="129"/>
      <c r="AC861" s="129"/>
      <c r="AD861" s="129"/>
      <c r="AE861" s="129"/>
      <c r="AF861" s="129"/>
      <c r="AG861" s="129"/>
      <c r="AH861" s="129"/>
      <c r="AI861" s="129"/>
      <c r="AJ861" s="129"/>
      <c r="AK861" s="129"/>
      <c r="AL861" s="129"/>
      <c r="AM861" s="129"/>
      <c r="AN861" s="129"/>
      <c r="AO861" s="129"/>
      <c r="AP861" s="129"/>
      <c r="AQ861" s="129"/>
      <c r="AR861" s="129"/>
      <c r="AS861" s="129"/>
    </row>
    <row r="862" spans="1:45" ht="12.75" customHeight="1">
      <c r="A862" s="180"/>
      <c r="B862" s="180"/>
      <c r="C862" s="129"/>
      <c r="D862" s="129"/>
      <c r="E862" s="129"/>
      <c r="F862" s="129"/>
      <c r="G862" s="129"/>
      <c r="H862" s="129"/>
      <c r="I862" s="129"/>
      <c r="J862" s="129"/>
      <c r="K862" s="129"/>
      <c r="L862" s="129"/>
      <c r="M862" s="129"/>
      <c r="N862" s="129"/>
      <c r="O862" s="129"/>
      <c r="P862" s="129"/>
      <c r="Q862" s="129"/>
      <c r="R862" s="129"/>
      <c r="S862" s="129"/>
      <c r="T862" s="129"/>
      <c r="U862" s="129"/>
      <c r="V862" s="129"/>
      <c r="W862" s="129"/>
      <c r="X862" s="129"/>
      <c r="Y862" s="129"/>
      <c r="Z862" s="129"/>
      <c r="AA862" s="129"/>
      <c r="AB862" s="129"/>
      <c r="AC862" s="129"/>
      <c r="AD862" s="129"/>
      <c r="AE862" s="129"/>
      <c r="AF862" s="129"/>
      <c r="AG862" s="129"/>
      <c r="AH862" s="129"/>
      <c r="AI862" s="129"/>
      <c r="AJ862" s="129"/>
      <c r="AK862" s="129"/>
      <c r="AL862" s="129"/>
      <c r="AM862" s="129"/>
      <c r="AN862" s="129"/>
      <c r="AO862" s="129"/>
      <c r="AP862" s="129"/>
      <c r="AQ862" s="129"/>
      <c r="AR862" s="129"/>
      <c r="AS862" s="129"/>
    </row>
    <row r="863" spans="1:45" ht="12.75" customHeight="1">
      <c r="A863" s="180"/>
      <c r="B863" s="180"/>
      <c r="C863" s="129"/>
      <c r="D863" s="129"/>
      <c r="E863" s="129"/>
      <c r="F863" s="129"/>
      <c r="G863" s="129"/>
      <c r="H863" s="129"/>
      <c r="I863" s="129"/>
      <c r="J863" s="129"/>
      <c r="K863" s="129"/>
      <c r="L863" s="129"/>
      <c r="M863" s="129"/>
      <c r="N863" s="129"/>
      <c r="O863" s="129"/>
      <c r="P863" s="129"/>
      <c r="Q863" s="129"/>
      <c r="R863" s="129"/>
      <c r="S863" s="129"/>
      <c r="T863" s="129"/>
      <c r="U863" s="129"/>
      <c r="V863" s="129"/>
      <c r="W863" s="129"/>
      <c r="X863" s="129"/>
      <c r="Y863" s="129"/>
      <c r="Z863" s="129"/>
      <c r="AA863" s="129"/>
      <c r="AB863" s="129"/>
      <c r="AC863" s="129"/>
      <c r="AD863" s="129"/>
      <c r="AE863" s="129"/>
      <c r="AF863" s="129"/>
      <c r="AG863" s="129"/>
      <c r="AH863" s="129"/>
      <c r="AI863" s="129"/>
      <c r="AJ863" s="129"/>
      <c r="AK863" s="129"/>
      <c r="AL863" s="129"/>
      <c r="AM863" s="129"/>
      <c r="AN863" s="129"/>
      <c r="AO863" s="129"/>
      <c r="AP863" s="129"/>
      <c r="AQ863" s="129"/>
      <c r="AR863" s="129"/>
      <c r="AS863" s="129"/>
    </row>
    <row r="864" spans="1:45" ht="12.75" customHeight="1">
      <c r="A864" s="180"/>
      <c r="B864" s="180"/>
      <c r="C864" s="129"/>
      <c r="D864" s="129"/>
      <c r="E864" s="129"/>
      <c r="F864" s="129"/>
      <c r="G864" s="129"/>
      <c r="H864" s="129"/>
      <c r="I864" s="129"/>
      <c r="J864" s="129"/>
      <c r="K864" s="129"/>
      <c r="L864" s="129"/>
      <c r="M864" s="129"/>
      <c r="N864" s="129"/>
      <c r="O864" s="129"/>
      <c r="P864" s="129"/>
      <c r="Q864" s="129"/>
      <c r="R864" s="129"/>
      <c r="S864" s="129"/>
      <c r="T864" s="129"/>
      <c r="U864" s="129"/>
      <c r="V864" s="129"/>
      <c r="W864" s="129"/>
      <c r="X864" s="129"/>
      <c r="Y864" s="129"/>
      <c r="Z864" s="129"/>
      <c r="AA864" s="129"/>
      <c r="AB864" s="129"/>
      <c r="AC864" s="129"/>
      <c r="AD864" s="129"/>
      <c r="AE864" s="129"/>
      <c r="AF864" s="129"/>
      <c r="AG864" s="129"/>
      <c r="AH864" s="129"/>
      <c r="AI864" s="129"/>
      <c r="AJ864" s="129"/>
      <c r="AK864" s="129"/>
      <c r="AL864" s="129"/>
      <c r="AM864" s="129"/>
      <c r="AN864" s="129"/>
      <c r="AO864" s="129"/>
      <c r="AP864" s="129"/>
      <c r="AQ864" s="129"/>
      <c r="AR864" s="129"/>
      <c r="AS864" s="129"/>
    </row>
    <row r="865" spans="1:45" ht="12.75" customHeight="1">
      <c r="A865" s="180"/>
      <c r="B865" s="180"/>
      <c r="C865" s="129"/>
      <c r="D865" s="129"/>
      <c r="E865" s="129"/>
      <c r="F865" s="129"/>
      <c r="G865" s="129"/>
      <c r="H865" s="129"/>
      <c r="I865" s="129"/>
      <c r="J865" s="129"/>
      <c r="K865" s="129"/>
      <c r="L865" s="129"/>
      <c r="M865" s="129"/>
      <c r="N865" s="129"/>
      <c r="O865" s="129"/>
      <c r="P865" s="129"/>
      <c r="Q865" s="129"/>
      <c r="R865" s="129"/>
      <c r="S865" s="129"/>
      <c r="T865" s="129"/>
      <c r="U865" s="129"/>
      <c r="V865" s="129"/>
      <c r="W865" s="129"/>
      <c r="X865" s="129"/>
      <c r="Y865" s="129"/>
      <c r="Z865" s="129"/>
      <c r="AA865" s="129"/>
      <c r="AB865" s="129"/>
      <c r="AC865" s="129"/>
      <c r="AD865" s="129"/>
      <c r="AE865" s="129"/>
      <c r="AF865" s="129"/>
      <c r="AG865" s="129"/>
      <c r="AH865" s="129"/>
      <c r="AI865" s="129"/>
      <c r="AJ865" s="129"/>
      <c r="AK865" s="129"/>
      <c r="AL865" s="129"/>
      <c r="AM865" s="129"/>
      <c r="AN865" s="129"/>
      <c r="AO865" s="129"/>
      <c r="AP865" s="129"/>
      <c r="AQ865" s="129"/>
      <c r="AR865" s="129"/>
      <c r="AS865" s="129"/>
    </row>
    <row r="866" spans="1:45" ht="12.75" customHeight="1">
      <c r="A866" s="180"/>
      <c r="B866" s="180"/>
      <c r="C866" s="129"/>
      <c r="D866" s="129"/>
      <c r="E866" s="129"/>
      <c r="F866" s="129"/>
      <c r="G866" s="129"/>
      <c r="H866" s="129"/>
      <c r="I866" s="129"/>
      <c r="J866" s="129"/>
      <c r="K866" s="129"/>
      <c r="L866" s="129"/>
      <c r="M866" s="129"/>
      <c r="N866" s="129"/>
      <c r="O866" s="129"/>
      <c r="P866" s="129"/>
      <c r="Q866" s="129"/>
      <c r="R866" s="129"/>
      <c r="S866" s="129"/>
      <c r="T866" s="129"/>
      <c r="U866" s="129"/>
      <c r="V866" s="129"/>
      <c r="W866" s="129"/>
      <c r="X866" s="129"/>
      <c r="Y866" s="129"/>
      <c r="Z866" s="129"/>
      <c r="AA866" s="129"/>
      <c r="AB866" s="129"/>
      <c r="AC866" s="129"/>
      <c r="AD866" s="129"/>
      <c r="AE866" s="129"/>
      <c r="AF866" s="129"/>
      <c r="AG866" s="129"/>
      <c r="AH866" s="129"/>
      <c r="AI866" s="129"/>
      <c r="AJ866" s="129"/>
      <c r="AK866" s="129"/>
      <c r="AL866" s="129"/>
      <c r="AM866" s="129"/>
      <c r="AN866" s="129"/>
      <c r="AO866" s="129"/>
      <c r="AP866" s="129"/>
      <c r="AQ866" s="129"/>
      <c r="AR866" s="129"/>
      <c r="AS866" s="129"/>
    </row>
    <row r="867" spans="1:45" ht="12.75" customHeight="1">
      <c r="A867" s="180"/>
      <c r="B867" s="180"/>
      <c r="C867" s="129"/>
      <c r="D867" s="129"/>
      <c r="E867" s="129"/>
      <c r="F867" s="129"/>
      <c r="G867" s="129"/>
      <c r="H867" s="129"/>
      <c r="I867" s="129"/>
      <c r="J867" s="129"/>
      <c r="K867" s="129"/>
      <c r="L867" s="129"/>
      <c r="M867" s="129"/>
      <c r="N867" s="129"/>
      <c r="O867" s="129"/>
      <c r="P867" s="129"/>
      <c r="Q867" s="129"/>
      <c r="R867" s="129"/>
      <c r="S867" s="129"/>
      <c r="T867" s="129"/>
      <c r="U867" s="129"/>
      <c r="V867" s="129"/>
      <c r="W867" s="129"/>
      <c r="X867" s="129"/>
      <c r="Y867" s="129"/>
      <c r="Z867" s="129"/>
      <c r="AA867" s="129"/>
      <c r="AB867" s="129"/>
      <c r="AC867" s="129"/>
      <c r="AD867" s="129"/>
      <c r="AE867" s="129"/>
      <c r="AF867" s="129"/>
      <c r="AG867" s="129"/>
      <c r="AH867" s="129"/>
      <c r="AI867" s="129"/>
      <c r="AJ867" s="129"/>
      <c r="AK867" s="129"/>
      <c r="AL867" s="129"/>
      <c r="AM867" s="129"/>
      <c r="AN867" s="129"/>
      <c r="AO867" s="129"/>
      <c r="AP867" s="129"/>
      <c r="AQ867" s="129"/>
      <c r="AR867" s="129"/>
      <c r="AS867" s="129"/>
    </row>
    <row r="868" spans="1:45" ht="12.75" customHeight="1">
      <c r="A868" s="180"/>
      <c r="B868" s="180"/>
      <c r="C868" s="129"/>
      <c r="D868" s="129"/>
      <c r="E868" s="129"/>
      <c r="F868" s="129"/>
      <c r="G868" s="129"/>
      <c r="H868" s="129"/>
      <c r="I868" s="129"/>
      <c r="J868" s="129"/>
      <c r="K868" s="129"/>
      <c r="L868" s="129"/>
      <c r="M868" s="129"/>
      <c r="N868" s="129"/>
      <c r="O868" s="129"/>
      <c r="P868" s="129"/>
      <c r="Q868" s="129"/>
      <c r="R868" s="129"/>
      <c r="S868" s="129"/>
      <c r="T868" s="129"/>
      <c r="U868" s="129"/>
      <c r="V868" s="129"/>
      <c r="W868" s="129"/>
      <c r="X868" s="129"/>
      <c r="Y868" s="129"/>
      <c r="Z868" s="129"/>
      <c r="AA868" s="129"/>
      <c r="AB868" s="129"/>
      <c r="AC868" s="129"/>
      <c r="AD868" s="129"/>
      <c r="AE868" s="129"/>
      <c r="AF868" s="129"/>
      <c r="AG868" s="129"/>
      <c r="AH868" s="129"/>
      <c r="AI868" s="129"/>
      <c r="AJ868" s="129"/>
      <c r="AK868" s="129"/>
      <c r="AL868" s="129"/>
      <c r="AM868" s="129"/>
      <c r="AN868" s="129"/>
      <c r="AO868" s="129"/>
      <c r="AP868" s="129"/>
      <c r="AQ868" s="129"/>
      <c r="AR868" s="129"/>
      <c r="AS868" s="129"/>
    </row>
    <row r="869" spans="1:45" ht="12.75" customHeight="1">
      <c r="A869" s="180"/>
      <c r="B869" s="180"/>
      <c r="C869" s="129"/>
      <c r="D869" s="129"/>
      <c r="E869" s="129"/>
      <c r="F869" s="129"/>
      <c r="G869" s="129"/>
      <c r="H869" s="129"/>
      <c r="I869" s="129"/>
      <c r="J869" s="129"/>
      <c r="K869" s="129"/>
      <c r="L869" s="129"/>
      <c r="M869" s="129"/>
      <c r="N869" s="129"/>
      <c r="O869" s="129"/>
      <c r="P869" s="129"/>
      <c r="Q869" s="129"/>
      <c r="R869" s="129"/>
      <c r="S869" s="129"/>
      <c r="T869" s="129"/>
      <c r="U869" s="129"/>
      <c r="V869" s="129"/>
      <c r="W869" s="129"/>
      <c r="X869" s="129"/>
      <c r="Y869" s="129"/>
      <c r="Z869" s="129"/>
      <c r="AA869" s="129"/>
      <c r="AB869" s="129"/>
      <c r="AC869" s="129"/>
      <c r="AD869" s="129"/>
      <c r="AE869" s="129"/>
      <c r="AF869" s="129"/>
      <c r="AG869" s="129"/>
      <c r="AH869" s="129"/>
      <c r="AI869" s="129"/>
      <c r="AJ869" s="129"/>
      <c r="AK869" s="129"/>
      <c r="AL869" s="129"/>
      <c r="AM869" s="129"/>
      <c r="AN869" s="129"/>
      <c r="AO869" s="129"/>
      <c r="AP869" s="129"/>
      <c r="AQ869" s="129"/>
      <c r="AR869" s="129"/>
      <c r="AS869" s="129"/>
    </row>
    <row r="870" spans="1:45" ht="12.75" customHeight="1">
      <c r="A870" s="180"/>
      <c r="B870" s="180"/>
      <c r="C870" s="129"/>
      <c r="D870" s="129"/>
      <c r="E870" s="129"/>
      <c r="F870" s="129"/>
      <c r="G870" s="129"/>
      <c r="H870" s="129"/>
      <c r="I870" s="129"/>
      <c r="J870" s="129"/>
      <c r="K870" s="129"/>
      <c r="L870" s="129"/>
      <c r="M870" s="129"/>
      <c r="N870" s="129"/>
      <c r="O870" s="129"/>
      <c r="P870" s="129"/>
      <c r="Q870" s="129"/>
      <c r="R870" s="129"/>
      <c r="S870" s="129"/>
      <c r="T870" s="129"/>
      <c r="U870" s="129"/>
      <c r="V870" s="129"/>
      <c r="W870" s="129"/>
      <c r="X870" s="129"/>
      <c r="Y870" s="129"/>
      <c r="Z870" s="129"/>
      <c r="AA870" s="129"/>
      <c r="AB870" s="129"/>
      <c r="AC870" s="129"/>
      <c r="AD870" s="129"/>
      <c r="AE870" s="129"/>
      <c r="AF870" s="129"/>
      <c r="AG870" s="129"/>
      <c r="AH870" s="129"/>
      <c r="AI870" s="129"/>
      <c r="AJ870" s="129"/>
      <c r="AK870" s="129"/>
      <c r="AL870" s="129"/>
      <c r="AM870" s="129"/>
      <c r="AN870" s="129"/>
      <c r="AO870" s="129"/>
      <c r="AP870" s="129"/>
      <c r="AQ870" s="129"/>
      <c r="AR870" s="129"/>
      <c r="AS870" s="129"/>
    </row>
    <row r="871" spans="1:45" ht="12.75" customHeight="1">
      <c r="A871" s="180"/>
      <c r="B871" s="180"/>
      <c r="C871" s="129"/>
      <c r="D871" s="129"/>
      <c r="E871" s="129"/>
      <c r="F871" s="129"/>
      <c r="G871" s="129"/>
      <c r="H871" s="129"/>
      <c r="I871" s="129"/>
      <c r="J871" s="129"/>
      <c r="K871" s="129"/>
      <c r="L871" s="129"/>
      <c r="M871" s="129"/>
      <c r="N871" s="129"/>
      <c r="O871" s="129"/>
      <c r="P871" s="129"/>
      <c r="Q871" s="129"/>
      <c r="R871" s="129"/>
      <c r="S871" s="129"/>
      <c r="T871" s="129"/>
      <c r="U871" s="129"/>
      <c r="V871" s="129"/>
      <c r="W871" s="129"/>
      <c r="X871" s="129"/>
      <c r="Y871" s="129"/>
      <c r="Z871" s="129"/>
      <c r="AA871" s="129"/>
      <c r="AB871" s="129"/>
      <c r="AC871" s="129"/>
      <c r="AD871" s="129"/>
      <c r="AE871" s="129"/>
      <c r="AF871" s="129"/>
      <c r="AG871" s="129"/>
      <c r="AH871" s="129"/>
      <c r="AI871" s="129"/>
      <c r="AJ871" s="129"/>
      <c r="AK871" s="129"/>
      <c r="AL871" s="129"/>
      <c r="AM871" s="129"/>
      <c r="AN871" s="129"/>
      <c r="AO871" s="129"/>
      <c r="AP871" s="129"/>
      <c r="AQ871" s="129"/>
      <c r="AR871" s="129"/>
      <c r="AS871" s="129"/>
    </row>
    <row r="872" spans="1:45" ht="12.75" customHeight="1">
      <c r="A872" s="180"/>
      <c r="B872" s="180"/>
      <c r="C872" s="129"/>
      <c r="D872" s="129"/>
      <c r="E872" s="129"/>
      <c r="F872" s="129"/>
      <c r="G872" s="129"/>
      <c r="H872" s="129"/>
      <c r="I872" s="129"/>
      <c r="J872" s="129"/>
      <c r="K872" s="129"/>
      <c r="L872" s="129"/>
      <c r="M872" s="129"/>
      <c r="N872" s="129"/>
      <c r="O872" s="129"/>
      <c r="P872" s="129"/>
      <c r="Q872" s="129"/>
      <c r="R872" s="129"/>
      <c r="S872" s="129"/>
      <c r="T872" s="129"/>
      <c r="U872" s="129"/>
      <c r="V872" s="129"/>
      <c r="W872" s="129"/>
      <c r="X872" s="129"/>
      <c r="Y872" s="129"/>
      <c r="Z872" s="129"/>
      <c r="AA872" s="129"/>
      <c r="AB872" s="129"/>
      <c r="AC872" s="129"/>
      <c r="AD872" s="129"/>
      <c r="AE872" s="129"/>
      <c r="AF872" s="129"/>
      <c r="AG872" s="129"/>
      <c r="AH872" s="129"/>
      <c r="AI872" s="129"/>
      <c r="AJ872" s="129"/>
      <c r="AK872" s="129"/>
      <c r="AL872" s="129"/>
      <c r="AM872" s="129"/>
      <c r="AN872" s="129"/>
      <c r="AO872" s="129"/>
      <c r="AP872" s="129"/>
      <c r="AQ872" s="129"/>
      <c r="AR872" s="129"/>
      <c r="AS872" s="129"/>
    </row>
    <row r="873" spans="1:45" ht="12.75" customHeight="1">
      <c r="A873" s="180"/>
      <c r="B873" s="180"/>
      <c r="C873" s="129"/>
      <c r="D873" s="129"/>
      <c r="E873" s="129"/>
      <c r="F873" s="129"/>
      <c r="G873" s="129"/>
      <c r="H873" s="129"/>
      <c r="I873" s="129"/>
      <c r="J873" s="129"/>
      <c r="K873" s="129"/>
      <c r="L873" s="129"/>
      <c r="M873" s="129"/>
      <c r="N873" s="129"/>
      <c r="O873" s="129"/>
      <c r="P873" s="129"/>
      <c r="Q873" s="129"/>
      <c r="R873" s="129"/>
      <c r="S873" s="129"/>
      <c r="T873" s="129"/>
      <c r="U873" s="129"/>
      <c r="V873" s="129"/>
      <c r="W873" s="129"/>
      <c r="X873" s="129"/>
      <c r="Y873" s="129"/>
      <c r="Z873" s="129"/>
      <c r="AA873" s="129"/>
      <c r="AB873" s="129"/>
      <c r="AC873" s="129"/>
      <c r="AD873" s="129"/>
      <c r="AE873" s="129"/>
      <c r="AF873" s="129"/>
      <c r="AG873" s="129"/>
      <c r="AH873" s="129"/>
      <c r="AI873" s="129"/>
      <c r="AJ873" s="129"/>
      <c r="AK873" s="129"/>
      <c r="AL873" s="129"/>
      <c r="AM873" s="129"/>
      <c r="AN873" s="129"/>
      <c r="AO873" s="129"/>
      <c r="AP873" s="129"/>
      <c r="AQ873" s="129"/>
      <c r="AR873" s="129"/>
      <c r="AS873" s="129"/>
    </row>
    <row r="874" spans="1:45" ht="12.75" customHeight="1">
      <c r="A874" s="180"/>
      <c r="B874" s="180"/>
      <c r="C874" s="129"/>
      <c r="D874" s="129"/>
      <c r="E874" s="129"/>
      <c r="F874" s="129"/>
      <c r="G874" s="129"/>
      <c r="H874" s="129"/>
      <c r="I874" s="129"/>
      <c r="J874" s="129"/>
      <c r="K874" s="129"/>
      <c r="L874" s="129"/>
      <c r="M874" s="129"/>
      <c r="N874" s="129"/>
      <c r="O874" s="129"/>
      <c r="P874" s="129"/>
      <c r="Q874" s="129"/>
      <c r="R874" s="129"/>
      <c r="S874" s="129"/>
      <c r="T874" s="129"/>
      <c r="U874" s="129"/>
      <c r="V874" s="129"/>
      <c r="W874" s="129"/>
      <c r="X874" s="129"/>
      <c r="Y874" s="129"/>
      <c r="Z874" s="129"/>
      <c r="AA874" s="129"/>
      <c r="AB874" s="129"/>
      <c r="AC874" s="129"/>
      <c r="AD874" s="129"/>
      <c r="AE874" s="129"/>
      <c r="AF874" s="129"/>
      <c r="AG874" s="129"/>
      <c r="AH874" s="129"/>
      <c r="AI874" s="129"/>
      <c r="AJ874" s="129"/>
      <c r="AK874" s="129"/>
      <c r="AL874" s="129"/>
      <c r="AM874" s="129"/>
      <c r="AN874" s="129"/>
      <c r="AO874" s="129"/>
      <c r="AP874" s="129"/>
      <c r="AQ874" s="129"/>
      <c r="AR874" s="129"/>
      <c r="AS874" s="129"/>
    </row>
    <row r="875" spans="1:45" ht="12.75" customHeight="1">
      <c r="A875" s="180"/>
      <c r="B875" s="180"/>
      <c r="C875" s="129"/>
      <c r="D875" s="129"/>
      <c r="E875" s="129"/>
      <c r="F875" s="129"/>
      <c r="G875" s="129"/>
      <c r="H875" s="129"/>
      <c r="I875" s="129"/>
      <c r="J875" s="129"/>
      <c r="K875" s="129"/>
      <c r="L875" s="129"/>
      <c r="M875" s="129"/>
      <c r="N875" s="129"/>
      <c r="O875" s="129"/>
      <c r="P875" s="129"/>
      <c r="Q875" s="129"/>
      <c r="R875" s="129"/>
      <c r="S875" s="129"/>
      <c r="T875" s="129"/>
      <c r="U875" s="129"/>
      <c r="V875" s="129"/>
      <c r="W875" s="129"/>
      <c r="X875" s="129"/>
      <c r="Y875" s="129"/>
      <c r="Z875" s="129"/>
      <c r="AA875" s="129"/>
      <c r="AB875" s="129"/>
      <c r="AC875" s="129"/>
      <c r="AD875" s="129"/>
      <c r="AE875" s="129"/>
      <c r="AF875" s="129"/>
      <c r="AG875" s="129"/>
      <c r="AH875" s="129"/>
      <c r="AI875" s="129"/>
      <c r="AJ875" s="129"/>
      <c r="AK875" s="129"/>
      <c r="AL875" s="129"/>
      <c r="AM875" s="129"/>
      <c r="AN875" s="129"/>
      <c r="AO875" s="129"/>
      <c r="AP875" s="129"/>
      <c r="AQ875" s="129"/>
      <c r="AR875" s="129"/>
      <c r="AS875" s="129"/>
    </row>
    <row r="876" spans="1:45" ht="12.75" customHeight="1">
      <c r="A876" s="180"/>
      <c r="B876" s="180"/>
      <c r="C876" s="129"/>
      <c r="D876" s="129"/>
      <c r="E876" s="129"/>
      <c r="F876" s="129"/>
      <c r="G876" s="129"/>
      <c r="H876" s="129"/>
      <c r="I876" s="129"/>
      <c r="J876" s="129"/>
      <c r="K876" s="129"/>
      <c r="L876" s="129"/>
      <c r="M876" s="129"/>
      <c r="N876" s="129"/>
      <c r="O876" s="129"/>
      <c r="P876" s="129"/>
      <c r="Q876" s="129"/>
      <c r="R876" s="129"/>
      <c r="S876" s="129"/>
      <c r="T876" s="129"/>
      <c r="U876" s="129"/>
      <c r="V876" s="129"/>
      <c r="W876" s="129"/>
      <c r="X876" s="129"/>
      <c r="Y876" s="129"/>
      <c r="Z876" s="129"/>
      <c r="AA876" s="129"/>
      <c r="AB876" s="129"/>
      <c r="AC876" s="129"/>
      <c r="AD876" s="129"/>
      <c r="AE876" s="129"/>
      <c r="AF876" s="129"/>
      <c r="AG876" s="129"/>
      <c r="AH876" s="129"/>
      <c r="AI876" s="129"/>
      <c r="AJ876" s="129"/>
      <c r="AK876" s="129"/>
      <c r="AL876" s="129"/>
      <c r="AM876" s="129"/>
      <c r="AN876" s="129"/>
      <c r="AO876" s="129"/>
      <c r="AP876" s="129"/>
      <c r="AQ876" s="129"/>
      <c r="AR876" s="129"/>
      <c r="AS876" s="129"/>
    </row>
    <row r="877" spans="1:45" ht="12.75" customHeight="1">
      <c r="A877" s="180"/>
      <c r="B877" s="180"/>
      <c r="C877" s="129"/>
      <c r="D877" s="129"/>
      <c r="E877" s="129"/>
      <c r="F877" s="129"/>
      <c r="G877" s="129"/>
      <c r="H877" s="129"/>
      <c r="I877" s="129"/>
      <c r="J877" s="129"/>
      <c r="K877" s="129"/>
      <c r="L877" s="129"/>
      <c r="M877" s="129"/>
      <c r="N877" s="129"/>
      <c r="O877" s="129"/>
      <c r="P877" s="129"/>
      <c r="Q877" s="129"/>
      <c r="R877" s="129"/>
      <c r="S877" s="129"/>
      <c r="T877" s="129"/>
      <c r="U877" s="129"/>
      <c r="V877" s="129"/>
      <c r="W877" s="129"/>
      <c r="X877" s="129"/>
      <c r="Y877" s="129"/>
      <c r="Z877" s="129"/>
      <c r="AA877" s="129"/>
      <c r="AB877" s="129"/>
      <c r="AC877" s="129"/>
      <c r="AD877" s="129"/>
      <c r="AE877" s="129"/>
      <c r="AF877" s="129"/>
      <c r="AG877" s="129"/>
      <c r="AH877" s="129"/>
      <c r="AI877" s="129"/>
      <c r="AJ877" s="129"/>
      <c r="AK877" s="129"/>
      <c r="AL877" s="129"/>
      <c r="AM877" s="129"/>
      <c r="AN877" s="129"/>
      <c r="AO877" s="129"/>
      <c r="AP877" s="129"/>
      <c r="AQ877" s="129"/>
      <c r="AR877" s="129"/>
      <c r="AS877" s="129"/>
    </row>
    <row r="878" spans="1:45" ht="12.75" customHeight="1">
      <c r="A878" s="180"/>
      <c r="B878" s="180"/>
      <c r="C878" s="129"/>
      <c r="D878" s="129"/>
      <c r="E878" s="129"/>
      <c r="F878" s="129"/>
      <c r="G878" s="129"/>
      <c r="H878" s="129"/>
      <c r="I878" s="129"/>
      <c r="J878" s="129"/>
      <c r="K878" s="129"/>
      <c r="L878" s="129"/>
      <c r="M878" s="129"/>
      <c r="N878" s="129"/>
      <c r="O878" s="129"/>
      <c r="P878" s="129"/>
      <c r="Q878" s="129"/>
      <c r="R878" s="129"/>
      <c r="S878" s="129"/>
      <c r="T878" s="129"/>
      <c r="U878" s="129"/>
      <c r="V878" s="129"/>
      <c r="W878" s="129"/>
      <c r="X878" s="129"/>
      <c r="Y878" s="129"/>
      <c r="Z878" s="129"/>
      <c r="AA878" s="129"/>
      <c r="AB878" s="129"/>
      <c r="AC878" s="129"/>
      <c r="AD878" s="129"/>
      <c r="AE878" s="129"/>
      <c r="AF878" s="129"/>
      <c r="AG878" s="129"/>
      <c r="AH878" s="129"/>
      <c r="AI878" s="129"/>
      <c r="AJ878" s="129"/>
      <c r="AK878" s="129"/>
      <c r="AL878" s="129"/>
      <c r="AM878" s="129"/>
      <c r="AN878" s="129"/>
      <c r="AO878" s="129"/>
      <c r="AP878" s="129"/>
      <c r="AQ878" s="129"/>
      <c r="AR878" s="129"/>
      <c r="AS878" s="129"/>
    </row>
    <row r="879" spans="1:45" ht="12.75" customHeight="1">
      <c r="A879" s="180"/>
      <c r="B879" s="180"/>
      <c r="C879" s="129"/>
      <c r="D879" s="129"/>
      <c r="E879" s="129"/>
      <c r="F879" s="129"/>
      <c r="G879" s="129"/>
      <c r="H879" s="129"/>
      <c r="I879" s="129"/>
      <c r="J879" s="129"/>
      <c r="K879" s="129"/>
      <c r="L879" s="129"/>
      <c r="M879" s="129"/>
      <c r="N879" s="129"/>
      <c r="O879" s="129"/>
      <c r="P879" s="129"/>
      <c r="Q879" s="129"/>
      <c r="R879" s="129"/>
      <c r="S879" s="129"/>
      <c r="T879" s="129"/>
      <c r="U879" s="129"/>
      <c r="V879" s="129"/>
      <c r="W879" s="129"/>
      <c r="X879" s="129"/>
      <c r="Y879" s="129"/>
      <c r="Z879" s="129"/>
      <c r="AA879" s="129"/>
      <c r="AB879" s="129"/>
      <c r="AC879" s="129"/>
      <c r="AD879" s="129"/>
      <c r="AE879" s="129"/>
      <c r="AF879" s="129"/>
      <c r="AG879" s="129"/>
      <c r="AH879" s="129"/>
      <c r="AI879" s="129"/>
      <c r="AJ879" s="129"/>
      <c r="AK879" s="129"/>
      <c r="AL879" s="129"/>
      <c r="AM879" s="129"/>
      <c r="AN879" s="129"/>
      <c r="AO879" s="129"/>
      <c r="AP879" s="129"/>
      <c r="AQ879" s="129"/>
      <c r="AR879" s="129"/>
      <c r="AS879" s="129"/>
    </row>
    <row r="880" spans="1:45" ht="12.75" customHeight="1">
      <c r="A880" s="180"/>
      <c r="B880" s="180"/>
      <c r="C880" s="129"/>
      <c r="D880" s="129"/>
      <c r="E880" s="129"/>
      <c r="F880" s="129"/>
      <c r="G880" s="129"/>
      <c r="H880" s="129"/>
      <c r="I880" s="129"/>
      <c r="J880" s="129"/>
      <c r="K880" s="129"/>
      <c r="L880" s="129"/>
      <c r="M880" s="129"/>
      <c r="N880" s="129"/>
      <c r="O880" s="129"/>
      <c r="P880" s="129"/>
      <c r="Q880" s="129"/>
      <c r="R880" s="129"/>
      <c r="S880" s="129"/>
      <c r="T880" s="129"/>
      <c r="U880" s="129"/>
      <c r="V880" s="129"/>
      <c r="W880" s="129"/>
      <c r="X880" s="129"/>
      <c r="Y880" s="129"/>
      <c r="Z880" s="129"/>
      <c r="AA880" s="129"/>
      <c r="AB880" s="129"/>
      <c r="AC880" s="129"/>
      <c r="AD880" s="129"/>
      <c r="AE880" s="129"/>
      <c r="AF880" s="129"/>
      <c r="AG880" s="129"/>
      <c r="AH880" s="129"/>
      <c r="AI880" s="129"/>
      <c r="AJ880" s="129"/>
      <c r="AK880" s="129"/>
      <c r="AL880" s="129"/>
      <c r="AM880" s="129"/>
      <c r="AN880" s="129"/>
      <c r="AO880" s="129"/>
      <c r="AP880" s="129"/>
      <c r="AQ880" s="129"/>
      <c r="AR880" s="129"/>
      <c r="AS880" s="129"/>
    </row>
    <row r="881" spans="1:45" ht="12.75" customHeight="1">
      <c r="A881" s="180"/>
      <c r="B881" s="180"/>
      <c r="C881" s="129"/>
      <c r="D881" s="129"/>
      <c r="E881" s="129"/>
      <c r="F881" s="129"/>
      <c r="G881" s="129"/>
      <c r="H881" s="129"/>
      <c r="I881" s="129"/>
      <c r="J881" s="129"/>
      <c r="K881" s="129"/>
      <c r="L881" s="129"/>
      <c r="M881" s="129"/>
      <c r="N881" s="129"/>
      <c r="O881" s="129"/>
      <c r="P881" s="129"/>
      <c r="Q881" s="129"/>
      <c r="R881" s="129"/>
      <c r="S881" s="129"/>
      <c r="T881" s="129"/>
      <c r="U881" s="129"/>
      <c r="V881" s="129"/>
      <c r="W881" s="129"/>
      <c r="X881" s="129"/>
      <c r="Y881" s="129"/>
      <c r="Z881" s="129"/>
      <c r="AA881" s="129"/>
      <c r="AB881" s="129"/>
      <c r="AC881" s="129"/>
      <c r="AD881" s="129"/>
      <c r="AE881" s="129"/>
      <c r="AF881" s="129"/>
      <c r="AG881" s="129"/>
      <c r="AH881" s="129"/>
      <c r="AI881" s="129"/>
      <c r="AJ881" s="129"/>
      <c r="AK881" s="129"/>
      <c r="AL881" s="129"/>
      <c r="AM881" s="129"/>
      <c r="AN881" s="129"/>
      <c r="AO881" s="129"/>
      <c r="AP881" s="129"/>
      <c r="AQ881" s="129"/>
      <c r="AR881" s="129"/>
      <c r="AS881" s="129"/>
    </row>
    <row r="882" spans="1:45" ht="12.75" customHeight="1">
      <c r="A882" s="180"/>
      <c r="B882" s="180"/>
      <c r="C882" s="129"/>
      <c r="D882" s="129"/>
      <c r="E882" s="129"/>
      <c r="F882" s="129"/>
      <c r="G882" s="129"/>
      <c r="H882" s="129"/>
      <c r="I882" s="129"/>
      <c r="J882" s="129"/>
      <c r="K882" s="129"/>
      <c r="L882" s="129"/>
      <c r="M882" s="129"/>
      <c r="N882" s="129"/>
      <c r="O882" s="129"/>
      <c r="P882" s="129"/>
      <c r="Q882" s="129"/>
      <c r="R882" s="129"/>
      <c r="S882" s="129"/>
      <c r="T882" s="129"/>
      <c r="U882" s="129"/>
      <c r="V882" s="129"/>
      <c r="W882" s="129"/>
      <c r="X882" s="129"/>
      <c r="Y882" s="129"/>
      <c r="Z882" s="129"/>
      <c r="AA882" s="129"/>
      <c r="AB882" s="129"/>
      <c r="AC882" s="129"/>
      <c r="AD882" s="129"/>
      <c r="AE882" s="129"/>
      <c r="AF882" s="129"/>
      <c r="AG882" s="129"/>
      <c r="AH882" s="129"/>
      <c r="AI882" s="129"/>
      <c r="AJ882" s="129"/>
      <c r="AK882" s="129"/>
      <c r="AL882" s="129"/>
      <c r="AM882" s="129"/>
      <c r="AN882" s="129"/>
      <c r="AO882" s="129"/>
      <c r="AP882" s="129"/>
      <c r="AQ882" s="129"/>
      <c r="AR882" s="129"/>
      <c r="AS882" s="129"/>
    </row>
    <row r="883" spans="1:45" ht="12.75" customHeight="1">
      <c r="A883" s="180"/>
      <c r="B883" s="180"/>
      <c r="C883" s="129"/>
      <c r="D883" s="129"/>
      <c r="E883" s="129"/>
      <c r="F883" s="129"/>
      <c r="G883" s="129"/>
      <c r="H883" s="129"/>
      <c r="I883" s="129"/>
      <c r="J883" s="129"/>
      <c r="K883" s="129"/>
      <c r="L883" s="129"/>
      <c r="M883" s="129"/>
      <c r="N883" s="129"/>
      <c r="O883" s="129"/>
      <c r="P883" s="129"/>
      <c r="Q883" s="129"/>
      <c r="R883" s="129"/>
      <c r="S883" s="129"/>
      <c r="T883" s="129"/>
      <c r="U883" s="129"/>
      <c r="V883" s="129"/>
      <c r="W883" s="129"/>
      <c r="X883" s="129"/>
      <c r="Y883" s="129"/>
      <c r="Z883" s="129"/>
      <c r="AA883" s="129"/>
      <c r="AB883" s="129"/>
      <c r="AC883" s="129"/>
      <c r="AD883" s="129"/>
      <c r="AE883" s="129"/>
      <c r="AF883" s="129"/>
      <c r="AG883" s="129"/>
      <c r="AH883" s="129"/>
      <c r="AI883" s="129"/>
      <c r="AJ883" s="129"/>
      <c r="AK883" s="129"/>
      <c r="AL883" s="129"/>
      <c r="AM883" s="129"/>
      <c r="AN883" s="129"/>
      <c r="AO883" s="129"/>
      <c r="AP883" s="129"/>
      <c r="AQ883" s="129"/>
      <c r="AR883" s="129"/>
      <c r="AS883" s="129"/>
    </row>
    <row r="884" spans="1:45" ht="12.75" customHeight="1">
      <c r="A884" s="180"/>
      <c r="B884" s="180"/>
      <c r="C884" s="129"/>
      <c r="D884" s="129"/>
      <c r="E884" s="129"/>
      <c r="F884" s="129"/>
      <c r="G884" s="129"/>
      <c r="H884" s="129"/>
      <c r="I884" s="129"/>
      <c r="J884" s="129"/>
      <c r="K884" s="129"/>
      <c r="L884" s="129"/>
      <c r="M884" s="129"/>
      <c r="N884" s="129"/>
      <c r="O884" s="129"/>
      <c r="P884" s="129"/>
      <c r="Q884" s="129"/>
      <c r="R884" s="129"/>
      <c r="S884" s="129"/>
      <c r="T884" s="129"/>
      <c r="U884" s="129"/>
      <c r="V884" s="129"/>
      <c r="W884" s="129"/>
      <c r="X884" s="129"/>
      <c r="Y884" s="129"/>
      <c r="Z884" s="129"/>
      <c r="AA884" s="129"/>
      <c r="AB884" s="129"/>
      <c r="AC884" s="129"/>
      <c r="AD884" s="129"/>
      <c r="AE884" s="129"/>
      <c r="AF884" s="129"/>
      <c r="AG884" s="129"/>
      <c r="AH884" s="129"/>
      <c r="AI884" s="129"/>
      <c r="AJ884" s="129"/>
      <c r="AK884" s="129"/>
      <c r="AL884" s="129"/>
      <c r="AM884" s="129"/>
      <c r="AN884" s="129"/>
      <c r="AO884" s="129"/>
      <c r="AP884" s="129"/>
      <c r="AQ884" s="129"/>
      <c r="AR884" s="129"/>
      <c r="AS884" s="129"/>
    </row>
    <row r="885" spans="1:45" ht="12.75" customHeight="1">
      <c r="A885" s="180"/>
      <c r="B885" s="180"/>
      <c r="C885" s="129"/>
      <c r="D885" s="129"/>
      <c r="E885" s="129"/>
      <c r="F885" s="129"/>
      <c r="G885" s="129"/>
      <c r="H885" s="129"/>
      <c r="I885" s="129"/>
      <c r="J885" s="129"/>
      <c r="K885" s="129"/>
      <c r="L885" s="129"/>
      <c r="M885" s="129"/>
      <c r="N885" s="129"/>
      <c r="O885" s="129"/>
      <c r="P885" s="129"/>
      <c r="Q885" s="129"/>
      <c r="R885" s="129"/>
      <c r="S885" s="129"/>
      <c r="T885" s="129"/>
      <c r="U885" s="129"/>
      <c r="V885" s="129"/>
      <c r="W885" s="129"/>
      <c r="X885" s="129"/>
      <c r="Y885" s="129"/>
      <c r="Z885" s="129"/>
      <c r="AA885" s="129"/>
      <c r="AB885" s="129"/>
      <c r="AC885" s="129"/>
      <c r="AD885" s="129"/>
      <c r="AE885" s="129"/>
      <c r="AF885" s="129"/>
      <c r="AG885" s="129"/>
      <c r="AH885" s="129"/>
      <c r="AI885" s="129"/>
      <c r="AJ885" s="129"/>
      <c r="AK885" s="129"/>
      <c r="AL885" s="129"/>
      <c r="AM885" s="129"/>
      <c r="AN885" s="129"/>
      <c r="AO885" s="129"/>
      <c r="AP885" s="129"/>
      <c r="AQ885" s="129"/>
      <c r="AR885" s="129"/>
      <c r="AS885" s="129"/>
    </row>
    <row r="886" spans="1:45" ht="12.75" customHeight="1">
      <c r="A886" s="180"/>
      <c r="B886" s="180"/>
      <c r="C886" s="129"/>
      <c r="D886" s="129"/>
      <c r="E886" s="129"/>
      <c r="F886" s="129"/>
      <c r="G886" s="129"/>
      <c r="H886" s="129"/>
      <c r="I886" s="129"/>
      <c r="J886" s="129"/>
      <c r="K886" s="129"/>
      <c r="L886" s="129"/>
      <c r="M886" s="129"/>
      <c r="N886" s="129"/>
      <c r="O886" s="129"/>
      <c r="P886" s="129"/>
      <c r="Q886" s="129"/>
      <c r="R886" s="129"/>
      <c r="S886" s="129"/>
      <c r="T886" s="129"/>
      <c r="U886" s="129"/>
      <c r="V886" s="129"/>
      <c r="W886" s="129"/>
      <c r="X886" s="129"/>
      <c r="Y886" s="129"/>
      <c r="Z886" s="129"/>
      <c r="AA886" s="129"/>
      <c r="AB886" s="129"/>
      <c r="AC886" s="129"/>
      <c r="AD886" s="129"/>
      <c r="AE886" s="129"/>
      <c r="AF886" s="129"/>
      <c r="AG886" s="129"/>
      <c r="AH886" s="129"/>
      <c r="AI886" s="129"/>
      <c r="AJ886" s="129"/>
      <c r="AK886" s="129"/>
      <c r="AL886" s="129"/>
      <c r="AM886" s="129"/>
      <c r="AN886" s="129"/>
      <c r="AO886" s="129"/>
      <c r="AP886" s="129"/>
      <c r="AQ886" s="129"/>
      <c r="AR886" s="129"/>
      <c r="AS886" s="129"/>
    </row>
    <row r="887" spans="1:45" ht="12.75" customHeight="1">
      <c r="A887" s="180"/>
      <c r="B887" s="180"/>
      <c r="C887" s="129"/>
      <c r="D887" s="129"/>
      <c r="E887" s="129"/>
      <c r="F887" s="129"/>
      <c r="G887" s="129"/>
      <c r="H887" s="129"/>
      <c r="I887" s="129"/>
      <c r="J887" s="129"/>
      <c r="K887" s="129"/>
      <c r="L887" s="129"/>
      <c r="M887" s="129"/>
      <c r="N887" s="129"/>
      <c r="O887" s="129"/>
      <c r="P887" s="129"/>
      <c r="Q887" s="129"/>
      <c r="R887" s="129"/>
      <c r="S887" s="129"/>
      <c r="T887" s="129"/>
      <c r="U887" s="129"/>
      <c r="V887" s="129"/>
      <c r="W887" s="129"/>
      <c r="X887" s="129"/>
      <c r="Y887" s="129"/>
      <c r="Z887" s="129"/>
      <c r="AA887" s="129"/>
      <c r="AB887" s="129"/>
      <c r="AC887" s="129"/>
      <c r="AD887" s="129"/>
      <c r="AE887" s="129"/>
      <c r="AF887" s="129"/>
      <c r="AG887" s="129"/>
      <c r="AH887" s="129"/>
      <c r="AI887" s="129"/>
      <c r="AJ887" s="129"/>
      <c r="AK887" s="129"/>
      <c r="AL887" s="129"/>
      <c r="AM887" s="129"/>
      <c r="AN887" s="129"/>
      <c r="AO887" s="129"/>
      <c r="AP887" s="129"/>
      <c r="AQ887" s="129"/>
      <c r="AR887" s="129"/>
      <c r="AS887" s="129"/>
    </row>
    <row r="888" spans="1:45" ht="12.75" customHeight="1">
      <c r="A888" s="180"/>
      <c r="B888" s="180"/>
      <c r="C888" s="129"/>
      <c r="D888" s="129"/>
      <c r="E888" s="129"/>
      <c r="F888" s="129"/>
      <c r="G888" s="129"/>
      <c r="H888" s="129"/>
      <c r="I888" s="129"/>
      <c r="J888" s="129"/>
      <c r="K888" s="129"/>
      <c r="L888" s="129"/>
      <c r="M888" s="129"/>
      <c r="N888" s="129"/>
      <c r="O888" s="129"/>
      <c r="P888" s="129"/>
      <c r="Q888" s="129"/>
      <c r="R888" s="129"/>
      <c r="S888" s="129"/>
      <c r="T888" s="129"/>
      <c r="U888" s="129"/>
      <c r="V888" s="129"/>
      <c r="W888" s="129"/>
      <c r="X888" s="129"/>
      <c r="Y888" s="129"/>
      <c r="Z888" s="129"/>
      <c r="AA888" s="129"/>
      <c r="AB888" s="129"/>
      <c r="AC888" s="129"/>
      <c r="AD888" s="129"/>
      <c r="AE888" s="129"/>
      <c r="AF888" s="129"/>
      <c r="AG888" s="129"/>
      <c r="AH888" s="129"/>
      <c r="AI888" s="129"/>
      <c r="AJ888" s="129"/>
      <c r="AK888" s="129"/>
      <c r="AL888" s="129"/>
      <c r="AM888" s="129"/>
      <c r="AN888" s="129"/>
      <c r="AO888" s="129"/>
      <c r="AP888" s="129"/>
      <c r="AQ888" s="129"/>
      <c r="AR888" s="129"/>
      <c r="AS888" s="129"/>
    </row>
    <row r="889" spans="1:45" ht="12.75" customHeight="1">
      <c r="A889" s="180"/>
      <c r="B889" s="180"/>
      <c r="C889" s="129"/>
      <c r="D889" s="129"/>
      <c r="E889" s="129"/>
      <c r="F889" s="129"/>
      <c r="G889" s="129"/>
      <c r="H889" s="129"/>
      <c r="I889" s="129"/>
      <c r="J889" s="129"/>
      <c r="K889" s="129"/>
      <c r="L889" s="129"/>
      <c r="M889" s="129"/>
      <c r="N889" s="129"/>
      <c r="O889" s="129"/>
      <c r="P889" s="129"/>
      <c r="Q889" s="129"/>
      <c r="R889" s="129"/>
      <c r="S889" s="129"/>
      <c r="T889" s="129"/>
      <c r="U889" s="129"/>
      <c r="V889" s="129"/>
      <c r="W889" s="129"/>
      <c r="X889" s="129"/>
      <c r="Y889" s="129"/>
      <c r="Z889" s="129"/>
      <c r="AA889" s="129"/>
      <c r="AB889" s="129"/>
      <c r="AC889" s="129"/>
      <c r="AD889" s="129"/>
      <c r="AE889" s="129"/>
      <c r="AF889" s="129"/>
      <c r="AG889" s="129"/>
      <c r="AH889" s="129"/>
      <c r="AI889" s="129"/>
      <c r="AJ889" s="129"/>
      <c r="AK889" s="129"/>
      <c r="AL889" s="129"/>
      <c r="AM889" s="129"/>
      <c r="AN889" s="129"/>
      <c r="AO889" s="129"/>
      <c r="AP889" s="129"/>
      <c r="AQ889" s="129"/>
      <c r="AR889" s="129"/>
      <c r="AS889" s="129"/>
    </row>
    <row r="890" spans="1:45" ht="12.75" customHeight="1">
      <c r="A890" s="180"/>
      <c r="B890" s="180"/>
      <c r="C890" s="129"/>
      <c r="D890" s="129"/>
      <c r="E890" s="129"/>
      <c r="F890" s="129"/>
      <c r="G890" s="129"/>
      <c r="H890" s="129"/>
      <c r="I890" s="129"/>
      <c r="J890" s="129"/>
      <c r="K890" s="129"/>
      <c r="L890" s="129"/>
      <c r="M890" s="129"/>
      <c r="N890" s="129"/>
      <c r="O890" s="129"/>
      <c r="P890" s="129"/>
      <c r="Q890" s="129"/>
      <c r="R890" s="129"/>
      <c r="S890" s="129"/>
      <c r="T890" s="129"/>
      <c r="U890" s="129"/>
      <c r="V890" s="129"/>
      <c r="W890" s="129"/>
      <c r="X890" s="129"/>
      <c r="Y890" s="129"/>
      <c r="Z890" s="129"/>
      <c r="AA890" s="129"/>
      <c r="AB890" s="129"/>
      <c r="AC890" s="129"/>
      <c r="AD890" s="129"/>
      <c r="AE890" s="129"/>
      <c r="AF890" s="129"/>
      <c r="AG890" s="129"/>
      <c r="AH890" s="129"/>
      <c r="AI890" s="129"/>
      <c r="AJ890" s="129"/>
      <c r="AK890" s="129"/>
      <c r="AL890" s="129"/>
      <c r="AM890" s="129"/>
      <c r="AN890" s="129"/>
      <c r="AO890" s="129"/>
      <c r="AP890" s="129"/>
      <c r="AQ890" s="129"/>
      <c r="AR890" s="129"/>
      <c r="AS890" s="129"/>
    </row>
    <row r="891" spans="1:45" ht="12.75" customHeight="1">
      <c r="A891" s="180"/>
      <c r="B891" s="180"/>
      <c r="C891" s="129"/>
      <c r="D891" s="129"/>
      <c r="E891" s="129"/>
      <c r="F891" s="129"/>
      <c r="G891" s="129"/>
      <c r="H891" s="129"/>
      <c r="I891" s="129"/>
      <c r="J891" s="129"/>
      <c r="K891" s="129"/>
      <c r="L891" s="129"/>
      <c r="M891" s="129"/>
      <c r="N891" s="129"/>
      <c r="O891" s="129"/>
      <c r="P891" s="129"/>
      <c r="Q891" s="129"/>
      <c r="R891" s="129"/>
      <c r="S891" s="129"/>
      <c r="T891" s="129"/>
      <c r="U891" s="129"/>
      <c r="V891" s="129"/>
      <c r="W891" s="129"/>
      <c r="X891" s="129"/>
      <c r="Y891" s="129"/>
      <c r="Z891" s="129"/>
      <c r="AA891" s="129"/>
      <c r="AB891" s="129"/>
      <c r="AC891" s="129"/>
      <c r="AD891" s="129"/>
      <c r="AE891" s="129"/>
      <c r="AF891" s="129"/>
      <c r="AG891" s="129"/>
      <c r="AH891" s="129"/>
      <c r="AI891" s="129"/>
      <c r="AJ891" s="129"/>
      <c r="AK891" s="129"/>
      <c r="AL891" s="129"/>
      <c r="AM891" s="129"/>
      <c r="AN891" s="129"/>
      <c r="AO891" s="129"/>
      <c r="AP891" s="129"/>
      <c r="AQ891" s="129"/>
      <c r="AR891" s="129"/>
      <c r="AS891" s="129"/>
    </row>
    <row r="892" spans="1:45" ht="12.75" customHeight="1">
      <c r="A892" s="180"/>
      <c r="B892" s="180"/>
      <c r="C892" s="129"/>
      <c r="D892" s="129"/>
      <c r="E892" s="129"/>
      <c r="F892" s="129"/>
      <c r="G892" s="129"/>
      <c r="H892" s="129"/>
      <c r="I892" s="129"/>
      <c r="J892" s="129"/>
      <c r="K892" s="129"/>
      <c r="L892" s="129"/>
      <c r="M892" s="129"/>
      <c r="N892" s="129"/>
      <c r="O892" s="129"/>
      <c r="P892" s="129"/>
      <c r="Q892" s="129"/>
      <c r="R892" s="129"/>
      <c r="S892" s="129"/>
      <c r="T892" s="129"/>
      <c r="U892" s="129"/>
      <c r="V892" s="129"/>
      <c r="W892" s="129"/>
      <c r="X892" s="129"/>
      <c r="Y892" s="129"/>
      <c r="Z892" s="129"/>
      <c r="AA892" s="129"/>
      <c r="AB892" s="129"/>
      <c r="AC892" s="129"/>
      <c r="AD892" s="129"/>
      <c r="AE892" s="129"/>
      <c r="AF892" s="129"/>
      <c r="AG892" s="129"/>
      <c r="AH892" s="129"/>
      <c r="AI892" s="129"/>
      <c r="AJ892" s="129"/>
      <c r="AK892" s="129"/>
      <c r="AL892" s="129"/>
      <c r="AM892" s="129"/>
      <c r="AN892" s="129"/>
      <c r="AO892" s="129"/>
      <c r="AP892" s="129"/>
      <c r="AQ892" s="129"/>
      <c r="AR892" s="129"/>
      <c r="AS892" s="129"/>
    </row>
    <row r="893" spans="1:45" ht="12.75" customHeight="1">
      <c r="A893" s="180"/>
      <c r="B893" s="180"/>
      <c r="C893" s="129"/>
      <c r="D893" s="129"/>
      <c r="E893" s="129"/>
      <c r="F893" s="129"/>
      <c r="G893" s="129"/>
      <c r="H893" s="129"/>
      <c r="I893" s="129"/>
      <c r="J893" s="129"/>
      <c r="K893" s="129"/>
      <c r="L893" s="129"/>
      <c r="M893" s="129"/>
      <c r="N893" s="129"/>
      <c r="O893" s="129"/>
      <c r="P893" s="129"/>
      <c r="Q893" s="129"/>
      <c r="R893" s="129"/>
      <c r="S893" s="129"/>
      <c r="T893" s="129"/>
      <c r="U893" s="129"/>
      <c r="V893" s="129"/>
      <c r="W893" s="129"/>
      <c r="X893" s="129"/>
      <c r="Y893" s="129"/>
      <c r="Z893" s="129"/>
      <c r="AA893" s="129"/>
      <c r="AB893" s="129"/>
      <c r="AC893" s="129"/>
      <c r="AD893" s="129"/>
      <c r="AE893" s="129"/>
      <c r="AF893" s="129"/>
      <c r="AG893" s="129"/>
      <c r="AH893" s="129"/>
      <c r="AI893" s="129"/>
      <c r="AJ893" s="129"/>
      <c r="AK893" s="129"/>
      <c r="AL893" s="129"/>
      <c r="AM893" s="129"/>
      <c r="AN893" s="129"/>
      <c r="AO893" s="129"/>
      <c r="AP893" s="129"/>
      <c r="AQ893" s="129"/>
      <c r="AR893" s="129"/>
      <c r="AS893" s="129"/>
    </row>
    <row r="894" spans="1:45" ht="12.75" customHeight="1">
      <c r="A894" s="180"/>
      <c r="B894" s="180"/>
      <c r="C894" s="129"/>
      <c r="D894" s="129"/>
      <c r="E894" s="129"/>
      <c r="F894" s="129"/>
      <c r="G894" s="129"/>
      <c r="H894" s="129"/>
      <c r="I894" s="129"/>
      <c r="J894" s="129"/>
      <c r="K894" s="129"/>
      <c r="L894" s="129"/>
      <c r="M894" s="129"/>
      <c r="N894" s="129"/>
      <c r="O894" s="129"/>
      <c r="P894" s="129"/>
      <c r="Q894" s="129"/>
      <c r="R894" s="129"/>
      <c r="S894" s="129"/>
      <c r="T894" s="129"/>
      <c r="U894" s="129"/>
      <c r="V894" s="129"/>
      <c r="W894" s="129"/>
      <c r="X894" s="129"/>
      <c r="Y894" s="129"/>
      <c r="Z894" s="129"/>
      <c r="AA894" s="129"/>
      <c r="AB894" s="129"/>
      <c r="AC894" s="129"/>
      <c r="AD894" s="129"/>
      <c r="AE894" s="129"/>
      <c r="AF894" s="129"/>
      <c r="AG894" s="129"/>
      <c r="AH894" s="129"/>
      <c r="AI894" s="129"/>
      <c r="AJ894" s="129"/>
      <c r="AK894" s="129"/>
      <c r="AL894" s="129"/>
      <c r="AM894" s="129"/>
      <c r="AN894" s="129"/>
      <c r="AO894" s="129"/>
      <c r="AP894" s="129"/>
      <c r="AQ894" s="129"/>
      <c r="AR894" s="129"/>
      <c r="AS894" s="129"/>
    </row>
    <row r="895" spans="1:45" ht="12.75" customHeight="1">
      <c r="A895" s="180"/>
      <c r="B895" s="180"/>
      <c r="C895" s="129"/>
      <c r="D895" s="129"/>
      <c r="E895" s="129"/>
      <c r="F895" s="129"/>
      <c r="G895" s="129"/>
      <c r="H895" s="129"/>
      <c r="I895" s="129"/>
      <c r="J895" s="129"/>
      <c r="K895" s="129"/>
      <c r="L895" s="129"/>
      <c r="M895" s="129"/>
      <c r="N895" s="129"/>
      <c r="O895" s="129"/>
      <c r="P895" s="129"/>
      <c r="Q895" s="129"/>
      <c r="R895" s="129"/>
      <c r="S895" s="129"/>
      <c r="T895" s="129"/>
      <c r="U895" s="129"/>
      <c r="V895" s="129"/>
      <c r="W895" s="129"/>
      <c r="X895" s="129"/>
      <c r="Y895" s="129"/>
      <c r="Z895" s="129"/>
      <c r="AA895" s="129"/>
      <c r="AB895" s="129"/>
      <c r="AC895" s="129"/>
      <c r="AD895" s="129"/>
      <c r="AE895" s="129"/>
      <c r="AF895" s="129"/>
      <c r="AG895" s="129"/>
      <c r="AH895" s="129"/>
      <c r="AI895" s="129"/>
      <c r="AJ895" s="129"/>
      <c r="AK895" s="129"/>
      <c r="AL895" s="129"/>
      <c r="AM895" s="129"/>
      <c r="AN895" s="129"/>
      <c r="AO895" s="129"/>
      <c r="AP895" s="129"/>
      <c r="AQ895" s="129"/>
      <c r="AR895" s="129"/>
      <c r="AS895" s="129"/>
    </row>
    <row r="896" spans="1:45" ht="12.75" customHeight="1">
      <c r="A896" s="180"/>
      <c r="B896" s="180"/>
      <c r="C896" s="129"/>
      <c r="D896" s="129"/>
      <c r="E896" s="129"/>
      <c r="F896" s="129"/>
      <c r="G896" s="129"/>
      <c r="H896" s="129"/>
      <c r="I896" s="129"/>
      <c r="J896" s="129"/>
      <c r="K896" s="129"/>
      <c r="L896" s="129"/>
      <c r="M896" s="129"/>
      <c r="N896" s="129"/>
      <c r="O896" s="129"/>
      <c r="P896" s="129"/>
      <c r="Q896" s="129"/>
      <c r="R896" s="129"/>
      <c r="S896" s="129"/>
      <c r="T896" s="129"/>
      <c r="U896" s="129"/>
      <c r="V896" s="129"/>
      <c r="W896" s="129"/>
      <c r="X896" s="129"/>
      <c r="Y896" s="129"/>
      <c r="Z896" s="129"/>
      <c r="AA896" s="129"/>
      <c r="AB896" s="129"/>
      <c r="AC896" s="129"/>
      <c r="AD896" s="129"/>
      <c r="AE896" s="129"/>
      <c r="AF896" s="129"/>
      <c r="AG896" s="129"/>
      <c r="AH896" s="129"/>
      <c r="AI896" s="129"/>
      <c r="AJ896" s="129"/>
      <c r="AK896" s="129"/>
      <c r="AL896" s="129"/>
      <c r="AM896" s="129"/>
      <c r="AN896" s="129"/>
      <c r="AO896" s="129"/>
      <c r="AP896" s="129"/>
      <c r="AQ896" s="129"/>
      <c r="AR896" s="129"/>
      <c r="AS896" s="129"/>
    </row>
    <row r="897" spans="1:45" ht="12.75" customHeight="1">
      <c r="A897" s="180"/>
      <c r="B897" s="180"/>
      <c r="C897" s="129"/>
      <c r="D897" s="129"/>
      <c r="E897" s="129"/>
      <c r="F897" s="129"/>
      <c r="G897" s="129"/>
      <c r="H897" s="129"/>
      <c r="I897" s="129"/>
      <c r="J897" s="129"/>
      <c r="K897" s="129"/>
      <c r="L897" s="129"/>
      <c r="M897" s="129"/>
      <c r="N897" s="129"/>
      <c r="O897" s="129"/>
      <c r="P897" s="129"/>
      <c r="Q897" s="129"/>
      <c r="R897" s="129"/>
      <c r="S897" s="129"/>
      <c r="T897" s="129"/>
      <c r="U897" s="129"/>
      <c r="V897" s="129"/>
      <c r="W897" s="129"/>
      <c r="X897" s="129"/>
      <c r="Y897" s="129"/>
      <c r="Z897" s="129"/>
      <c r="AA897" s="129"/>
      <c r="AB897" s="129"/>
      <c r="AC897" s="129"/>
      <c r="AD897" s="129"/>
      <c r="AE897" s="129"/>
      <c r="AF897" s="129"/>
      <c r="AG897" s="129"/>
      <c r="AH897" s="129"/>
      <c r="AI897" s="129"/>
      <c r="AJ897" s="129"/>
      <c r="AK897" s="129"/>
      <c r="AL897" s="129"/>
      <c r="AM897" s="129"/>
      <c r="AN897" s="129"/>
      <c r="AO897" s="129"/>
      <c r="AP897" s="129"/>
      <c r="AQ897" s="129"/>
      <c r="AR897" s="129"/>
      <c r="AS897" s="129"/>
    </row>
    <row r="898" spans="1:45" ht="12.75" customHeight="1">
      <c r="A898" s="180"/>
      <c r="B898" s="180"/>
      <c r="C898" s="129"/>
      <c r="D898" s="129"/>
      <c r="E898" s="129"/>
      <c r="F898" s="129"/>
      <c r="G898" s="129"/>
      <c r="H898" s="129"/>
      <c r="I898" s="129"/>
      <c r="J898" s="129"/>
      <c r="K898" s="129"/>
      <c r="L898" s="129"/>
      <c r="M898" s="129"/>
      <c r="N898" s="129"/>
      <c r="O898" s="129"/>
      <c r="P898" s="129"/>
      <c r="Q898" s="129"/>
      <c r="R898" s="129"/>
      <c r="S898" s="129"/>
      <c r="T898" s="129"/>
      <c r="U898" s="129"/>
      <c r="V898" s="129"/>
      <c r="W898" s="129"/>
      <c r="X898" s="129"/>
      <c r="Y898" s="129"/>
      <c r="Z898" s="129"/>
      <c r="AA898" s="129"/>
      <c r="AB898" s="129"/>
      <c r="AC898" s="129"/>
      <c r="AD898" s="129"/>
      <c r="AE898" s="129"/>
      <c r="AF898" s="129"/>
      <c r="AG898" s="129"/>
      <c r="AH898" s="129"/>
      <c r="AI898" s="129"/>
      <c r="AJ898" s="129"/>
      <c r="AK898" s="129"/>
      <c r="AL898" s="129"/>
      <c r="AM898" s="129"/>
      <c r="AN898" s="129"/>
      <c r="AO898" s="129"/>
      <c r="AP898" s="129"/>
      <c r="AQ898" s="129"/>
      <c r="AR898" s="129"/>
      <c r="AS898" s="129"/>
    </row>
    <row r="899" spans="1:45" ht="12.75" customHeight="1">
      <c r="A899" s="180"/>
      <c r="B899" s="180"/>
      <c r="C899" s="129"/>
      <c r="D899" s="129"/>
      <c r="E899" s="129"/>
      <c r="F899" s="129"/>
      <c r="G899" s="129"/>
      <c r="H899" s="129"/>
      <c r="I899" s="129"/>
      <c r="J899" s="129"/>
      <c r="K899" s="129"/>
      <c r="L899" s="129"/>
      <c r="M899" s="129"/>
      <c r="N899" s="129"/>
      <c r="O899" s="129"/>
      <c r="P899" s="129"/>
      <c r="Q899" s="129"/>
      <c r="R899" s="129"/>
      <c r="S899" s="129"/>
      <c r="T899" s="129"/>
      <c r="U899" s="129"/>
      <c r="V899" s="129"/>
      <c r="W899" s="129"/>
      <c r="X899" s="129"/>
      <c r="Y899" s="129"/>
      <c r="Z899" s="129"/>
      <c r="AA899" s="129"/>
      <c r="AB899" s="129"/>
      <c r="AC899" s="129"/>
      <c r="AD899" s="129"/>
      <c r="AE899" s="129"/>
      <c r="AF899" s="129"/>
      <c r="AG899" s="129"/>
      <c r="AH899" s="129"/>
      <c r="AI899" s="129"/>
      <c r="AJ899" s="129"/>
      <c r="AK899" s="129"/>
      <c r="AL899" s="129"/>
      <c r="AM899" s="129"/>
      <c r="AN899" s="129"/>
      <c r="AO899" s="129"/>
      <c r="AP899" s="129"/>
      <c r="AQ899" s="129"/>
      <c r="AR899" s="129"/>
      <c r="AS899" s="129"/>
    </row>
    <row r="900" spans="1:45" ht="12.75" customHeight="1">
      <c r="A900" s="180"/>
      <c r="B900" s="180"/>
      <c r="C900" s="129"/>
      <c r="D900" s="129"/>
      <c r="E900" s="129"/>
      <c r="F900" s="129"/>
      <c r="G900" s="129"/>
      <c r="H900" s="129"/>
      <c r="I900" s="129"/>
      <c r="J900" s="129"/>
      <c r="K900" s="129"/>
      <c r="L900" s="129"/>
      <c r="M900" s="129"/>
      <c r="N900" s="129"/>
      <c r="O900" s="129"/>
      <c r="P900" s="129"/>
      <c r="Q900" s="129"/>
      <c r="R900" s="129"/>
      <c r="S900" s="129"/>
      <c r="T900" s="129"/>
      <c r="U900" s="129"/>
      <c r="V900" s="129"/>
      <c r="W900" s="129"/>
      <c r="X900" s="129"/>
      <c r="Y900" s="129"/>
      <c r="Z900" s="129"/>
      <c r="AA900" s="129"/>
      <c r="AB900" s="129"/>
      <c r="AC900" s="129"/>
      <c r="AD900" s="129"/>
      <c r="AE900" s="129"/>
      <c r="AF900" s="129"/>
      <c r="AG900" s="129"/>
      <c r="AH900" s="129"/>
      <c r="AI900" s="129"/>
      <c r="AJ900" s="129"/>
      <c r="AK900" s="129"/>
      <c r="AL900" s="129"/>
      <c r="AM900" s="129"/>
      <c r="AN900" s="129"/>
      <c r="AO900" s="129"/>
      <c r="AP900" s="129"/>
      <c r="AQ900" s="129"/>
      <c r="AR900" s="129"/>
      <c r="AS900" s="129"/>
    </row>
    <row r="901" spans="1:45" ht="12.75" customHeight="1">
      <c r="A901" s="180"/>
      <c r="B901" s="180"/>
      <c r="C901" s="129"/>
      <c r="D901" s="129"/>
      <c r="E901" s="129"/>
      <c r="F901" s="129"/>
      <c r="G901" s="129"/>
      <c r="H901" s="129"/>
      <c r="I901" s="129"/>
      <c r="J901" s="129"/>
      <c r="K901" s="129"/>
      <c r="L901" s="129"/>
      <c r="M901" s="129"/>
      <c r="N901" s="129"/>
      <c r="O901" s="129"/>
      <c r="P901" s="129"/>
      <c r="Q901" s="129"/>
      <c r="R901" s="129"/>
      <c r="S901" s="129"/>
      <c r="T901" s="129"/>
      <c r="U901" s="129"/>
      <c r="V901" s="129"/>
      <c r="W901" s="129"/>
      <c r="X901" s="129"/>
      <c r="Y901" s="129"/>
      <c r="Z901" s="129"/>
      <c r="AA901" s="129"/>
      <c r="AB901" s="129"/>
      <c r="AC901" s="129"/>
      <c r="AD901" s="129"/>
      <c r="AE901" s="129"/>
      <c r="AF901" s="129"/>
      <c r="AG901" s="129"/>
      <c r="AH901" s="129"/>
      <c r="AI901" s="129"/>
      <c r="AJ901" s="129"/>
      <c r="AK901" s="129"/>
      <c r="AL901" s="129"/>
      <c r="AM901" s="129"/>
      <c r="AN901" s="129"/>
      <c r="AO901" s="129"/>
      <c r="AP901" s="129"/>
      <c r="AQ901" s="129"/>
      <c r="AR901" s="129"/>
      <c r="AS901" s="129"/>
    </row>
    <row r="902" spans="1:45" ht="12.75" customHeight="1">
      <c r="A902" s="180"/>
      <c r="B902" s="180"/>
      <c r="C902" s="129"/>
      <c r="D902" s="129"/>
      <c r="E902" s="129"/>
      <c r="F902" s="129"/>
      <c r="G902" s="129"/>
      <c r="H902" s="129"/>
      <c r="I902" s="129"/>
      <c r="J902" s="129"/>
      <c r="K902" s="129"/>
      <c r="L902" s="129"/>
      <c r="M902" s="129"/>
      <c r="N902" s="129"/>
      <c r="O902" s="129"/>
      <c r="P902" s="129"/>
      <c r="Q902" s="129"/>
      <c r="R902" s="129"/>
      <c r="S902" s="129"/>
      <c r="T902" s="129"/>
      <c r="U902" s="129"/>
      <c r="V902" s="129"/>
      <c r="W902" s="129"/>
      <c r="X902" s="129"/>
      <c r="Y902" s="129"/>
      <c r="Z902" s="129"/>
      <c r="AA902" s="129"/>
      <c r="AB902" s="129"/>
      <c r="AC902" s="129"/>
      <c r="AD902" s="129"/>
      <c r="AE902" s="129"/>
      <c r="AF902" s="129"/>
      <c r="AG902" s="129"/>
      <c r="AH902" s="129"/>
      <c r="AI902" s="129"/>
      <c r="AJ902" s="129"/>
      <c r="AK902" s="129"/>
      <c r="AL902" s="129"/>
      <c r="AM902" s="129"/>
      <c r="AN902" s="129"/>
      <c r="AO902" s="129"/>
      <c r="AP902" s="129"/>
      <c r="AQ902" s="129"/>
      <c r="AR902" s="129"/>
      <c r="AS902" s="129"/>
    </row>
    <row r="903" spans="1:45" ht="12.75" customHeight="1">
      <c r="A903" s="180"/>
      <c r="B903" s="180"/>
      <c r="C903" s="129"/>
      <c r="D903" s="129"/>
      <c r="E903" s="129"/>
      <c r="F903" s="129"/>
      <c r="G903" s="129"/>
      <c r="H903" s="129"/>
      <c r="I903" s="129"/>
      <c r="J903" s="129"/>
      <c r="K903" s="129"/>
      <c r="L903" s="129"/>
      <c r="M903" s="129"/>
      <c r="N903" s="129"/>
      <c r="O903" s="129"/>
      <c r="P903" s="129"/>
      <c r="Q903" s="129"/>
      <c r="R903" s="129"/>
      <c r="S903" s="129"/>
      <c r="T903" s="129"/>
      <c r="U903" s="129"/>
      <c r="V903" s="129"/>
      <c r="W903" s="129"/>
      <c r="X903" s="129"/>
      <c r="Y903" s="129"/>
      <c r="Z903" s="129"/>
      <c r="AA903" s="129"/>
      <c r="AB903" s="129"/>
      <c r="AC903" s="129"/>
      <c r="AD903" s="129"/>
      <c r="AE903" s="129"/>
      <c r="AF903" s="129"/>
      <c r="AG903" s="129"/>
      <c r="AH903" s="129"/>
      <c r="AI903" s="129"/>
      <c r="AJ903" s="129"/>
      <c r="AK903" s="129"/>
      <c r="AL903" s="129"/>
      <c r="AM903" s="129"/>
      <c r="AN903" s="129"/>
      <c r="AO903" s="129"/>
      <c r="AP903" s="129"/>
      <c r="AQ903" s="129"/>
      <c r="AR903" s="129"/>
      <c r="AS903" s="129"/>
    </row>
    <row r="904" spans="1:45" ht="12.75" customHeight="1">
      <c r="A904" s="180"/>
      <c r="B904" s="180"/>
      <c r="C904" s="129"/>
      <c r="D904" s="129"/>
      <c r="E904" s="129"/>
      <c r="F904" s="129"/>
      <c r="G904" s="129"/>
      <c r="H904" s="129"/>
      <c r="I904" s="129"/>
      <c r="J904" s="129"/>
      <c r="K904" s="129"/>
      <c r="L904" s="129"/>
      <c r="M904" s="129"/>
      <c r="N904" s="129"/>
      <c r="O904" s="129"/>
      <c r="P904" s="129"/>
      <c r="Q904" s="129"/>
      <c r="R904" s="129"/>
      <c r="S904" s="129"/>
      <c r="T904" s="129"/>
      <c r="U904" s="129"/>
      <c r="V904" s="129"/>
      <c r="W904" s="129"/>
      <c r="X904" s="129"/>
      <c r="Y904" s="129"/>
      <c r="Z904" s="129"/>
      <c r="AA904" s="129"/>
      <c r="AB904" s="129"/>
      <c r="AC904" s="129"/>
      <c r="AD904" s="129"/>
      <c r="AE904" s="129"/>
      <c r="AF904" s="129"/>
      <c r="AG904" s="129"/>
      <c r="AH904" s="129"/>
      <c r="AI904" s="129"/>
      <c r="AJ904" s="129"/>
      <c r="AK904" s="129"/>
      <c r="AL904" s="129"/>
      <c r="AM904" s="129"/>
      <c r="AN904" s="129"/>
      <c r="AO904" s="129"/>
      <c r="AP904" s="129"/>
      <c r="AQ904" s="129"/>
      <c r="AR904" s="129"/>
      <c r="AS904" s="129"/>
    </row>
    <row r="905" spans="1:45" ht="12.75" customHeight="1">
      <c r="A905" s="180"/>
      <c r="B905" s="180"/>
      <c r="C905" s="129"/>
      <c r="D905" s="129"/>
      <c r="E905" s="129"/>
      <c r="F905" s="129"/>
      <c r="G905" s="129"/>
      <c r="H905" s="129"/>
      <c r="I905" s="129"/>
      <c r="J905" s="129"/>
      <c r="K905" s="129"/>
      <c r="L905" s="129"/>
      <c r="M905" s="129"/>
      <c r="N905" s="129"/>
      <c r="O905" s="129"/>
      <c r="P905" s="129"/>
      <c r="Q905" s="129"/>
      <c r="R905" s="129"/>
      <c r="S905" s="129"/>
      <c r="T905" s="129"/>
      <c r="U905" s="129"/>
      <c r="V905" s="129"/>
      <c r="W905" s="129"/>
      <c r="X905" s="129"/>
      <c r="Y905" s="129"/>
      <c r="Z905" s="129"/>
      <c r="AA905" s="129"/>
      <c r="AB905" s="129"/>
      <c r="AC905" s="129"/>
      <c r="AD905" s="129"/>
      <c r="AE905" s="129"/>
      <c r="AF905" s="129"/>
      <c r="AG905" s="129"/>
      <c r="AH905" s="129"/>
      <c r="AI905" s="129"/>
      <c r="AJ905" s="129"/>
      <c r="AK905" s="129"/>
      <c r="AL905" s="129"/>
      <c r="AM905" s="129"/>
      <c r="AN905" s="129"/>
      <c r="AO905" s="129"/>
      <c r="AP905" s="129"/>
      <c r="AQ905" s="129"/>
      <c r="AR905" s="129"/>
      <c r="AS905" s="129"/>
    </row>
    <row r="906" spans="1:45" ht="12.75" customHeight="1">
      <c r="A906" s="180"/>
      <c r="B906" s="180"/>
      <c r="C906" s="129"/>
      <c r="D906" s="129"/>
      <c r="E906" s="129"/>
      <c r="F906" s="129"/>
      <c r="G906" s="129"/>
      <c r="H906" s="129"/>
      <c r="I906" s="129"/>
      <c r="J906" s="129"/>
      <c r="K906" s="129"/>
      <c r="L906" s="129"/>
      <c r="M906" s="129"/>
      <c r="N906" s="129"/>
      <c r="O906" s="129"/>
      <c r="P906" s="129"/>
      <c r="Q906" s="129"/>
      <c r="R906" s="129"/>
      <c r="S906" s="129"/>
      <c r="T906" s="129"/>
      <c r="U906" s="129"/>
      <c r="V906" s="129"/>
      <c r="W906" s="129"/>
      <c r="X906" s="129"/>
      <c r="Y906" s="129"/>
      <c r="Z906" s="129"/>
      <c r="AA906" s="129"/>
      <c r="AB906" s="129"/>
      <c r="AC906" s="129"/>
      <c r="AD906" s="129"/>
      <c r="AE906" s="129"/>
      <c r="AF906" s="129"/>
      <c r="AG906" s="129"/>
      <c r="AH906" s="129"/>
      <c r="AI906" s="129"/>
      <c r="AJ906" s="129"/>
      <c r="AK906" s="129"/>
      <c r="AL906" s="129"/>
      <c r="AM906" s="129"/>
      <c r="AN906" s="129"/>
      <c r="AO906" s="129"/>
      <c r="AP906" s="129"/>
      <c r="AQ906" s="129"/>
      <c r="AR906" s="129"/>
      <c r="AS906" s="129"/>
    </row>
    <row r="907" spans="1:45" ht="12.75" customHeight="1">
      <c r="A907" s="180"/>
      <c r="B907" s="180"/>
      <c r="C907" s="129"/>
      <c r="D907" s="129"/>
      <c r="E907" s="129"/>
      <c r="F907" s="129"/>
      <c r="G907" s="129"/>
      <c r="H907" s="129"/>
      <c r="I907" s="129"/>
      <c r="J907" s="129"/>
      <c r="K907" s="129"/>
      <c r="L907" s="129"/>
      <c r="M907" s="129"/>
      <c r="N907" s="129"/>
      <c r="O907" s="129"/>
      <c r="P907" s="129"/>
      <c r="Q907" s="129"/>
      <c r="R907" s="129"/>
      <c r="S907" s="129"/>
      <c r="T907" s="129"/>
      <c r="U907" s="129"/>
      <c r="V907" s="129"/>
      <c r="W907" s="129"/>
      <c r="X907" s="129"/>
      <c r="Y907" s="129"/>
      <c r="Z907" s="129"/>
      <c r="AA907" s="129"/>
      <c r="AB907" s="129"/>
      <c r="AC907" s="129"/>
      <c r="AD907" s="129"/>
      <c r="AE907" s="129"/>
      <c r="AF907" s="129"/>
      <c r="AG907" s="129"/>
      <c r="AH907" s="129"/>
      <c r="AI907" s="129"/>
      <c r="AJ907" s="129"/>
      <c r="AK907" s="129"/>
      <c r="AL907" s="129"/>
      <c r="AM907" s="129"/>
      <c r="AN907" s="129"/>
      <c r="AO907" s="129"/>
      <c r="AP907" s="129"/>
      <c r="AQ907" s="129"/>
      <c r="AR907" s="129"/>
      <c r="AS907" s="129"/>
    </row>
    <row r="908" spans="1:45" ht="12.75" customHeight="1">
      <c r="A908" s="180"/>
      <c r="B908" s="180"/>
      <c r="C908" s="129"/>
      <c r="D908" s="129"/>
      <c r="E908" s="129"/>
      <c r="F908" s="129"/>
      <c r="G908" s="129"/>
      <c r="H908" s="129"/>
      <c r="I908" s="129"/>
      <c r="J908" s="129"/>
      <c r="K908" s="129"/>
      <c r="L908" s="129"/>
      <c r="M908" s="129"/>
      <c r="N908" s="129"/>
      <c r="O908" s="129"/>
      <c r="P908" s="129"/>
      <c r="Q908" s="129"/>
      <c r="R908" s="129"/>
      <c r="S908" s="129"/>
      <c r="T908" s="129"/>
      <c r="U908" s="129"/>
      <c r="V908" s="129"/>
      <c r="W908" s="129"/>
      <c r="X908" s="129"/>
      <c r="Y908" s="129"/>
      <c r="Z908" s="129"/>
      <c r="AA908" s="129"/>
      <c r="AB908" s="129"/>
      <c r="AC908" s="129"/>
      <c r="AD908" s="129"/>
      <c r="AE908" s="129"/>
      <c r="AF908" s="129"/>
      <c r="AG908" s="129"/>
      <c r="AH908" s="129"/>
      <c r="AI908" s="129"/>
      <c r="AJ908" s="129"/>
      <c r="AK908" s="129"/>
      <c r="AL908" s="129"/>
      <c r="AM908" s="129"/>
      <c r="AN908" s="129"/>
      <c r="AO908" s="129"/>
      <c r="AP908" s="129"/>
      <c r="AQ908" s="129"/>
      <c r="AR908" s="129"/>
      <c r="AS908" s="129"/>
    </row>
    <row r="909" spans="1:45" ht="12.75" customHeight="1">
      <c r="A909" s="180"/>
      <c r="B909" s="180"/>
      <c r="C909" s="129"/>
      <c r="D909" s="129"/>
      <c r="E909" s="129"/>
      <c r="F909" s="129"/>
      <c r="G909" s="129"/>
      <c r="H909" s="129"/>
      <c r="I909" s="129"/>
      <c r="J909" s="129"/>
      <c r="K909" s="129"/>
      <c r="L909" s="129"/>
      <c r="M909" s="129"/>
      <c r="N909" s="129"/>
      <c r="O909" s="129"/>
      <c r="P909" s="129"/>
      <c r="Q909" s="129"/>
      <c r="R909" s="129"/>
      <c r="S909" s="129"/>
      <c r="T909" s="129"/>
      <c r="U909" s="129"/>
      <c r="V909" s="129"/>
      <c r="W909" s="129"/>
      <c r="X909" s="129"/>
      <c r="Y909" s="129"/>
      <c r="Z909" s="129"/>
      <c r="AA909" s="129"/>
      <c r="AB909" s="129"/>
      <c r="AC909" s="129"/>
      <c r="AD909" s="129"/>
      <c r="AE909" s="129"/>
      <c r="AF909" s="129"/>
      <c r="AG909" s="129"/>
      <c r="AH909" s="129"/>
      <c r="AI909" s="129"/>
      <c r="AJ909" s="129"/>
      <c r="AK909" s="129"/>
      <c r="AL909" s="129"/>
      <c r="AM909" s="129"/>
      <c r="AN909" s="129"/>
      <c r="AO909" s="129"/>
      <c r="AP909" s="129"/>
      <c r="AQ909" s="129"/>
      <c r="AR909" s="129"/>
      <c r="AS909" s="129"/>
    </row>
    <row r="910" spans="1:45" ht="12.75" customHeight="1">
      <c r="A910" s="180"/>
      <c r="B910" s="180"/>
      <c r="C910" s="129"/>
      <c r="D910" s="129"/>
      <c r="E910" s="129"/>
      <c r="F910" s="129"/>
      <c r="G910" s="129"/>
      <c r="H910" s="129"/>
      <c r="I910" s="129"/>
      <c r="J910" s="129"/>
      <c r="K910" s="129"/>
      <c r="L910" s="129"/>
      <c r="M910" s="129"/>
      <c r="N910" s="129"/>
      <c r="O910" s="129"/>
      <c r="P910" s="129"/>
      <c r="Q910" s="129"/>
      <c r="R910" s="129"/>
      <c r="S910" s="129"/>
      <c r="T910" s="129"/>
      <c r="U910" s="129"/>
      <c r="V910" s="129"/>
      <c r="W910" s="129"/>
      <c r="X910" s="129"/>
      <c r="Y910" s="129"/>
      <c r="Z910" s="129"/>
      <c r="AA910" s="129"/>
      <c r="AB910" s="129"/>
      <c r="AC910" s="129"/>
      <c r="AD910" s="129"/>
      <c r="AE910" s="129"/>
      <c r="AF910" s="129"/>
      <c r="AG910" s="129"/>
      <c r="AH910" s="129"/>
      <c r="AI910" s="129"/>
      <c r="AJ910" s="129"/>
      <c r="AK910" s="129"/>
      <c r="AL910" s="129"/>
      <c r="AM910" s="129"/>
      <c r="AN910" s="129"/>
      <c r="AO910" s="129"/>
      <c r="AP910" s="129"/>
      <c r="AQ910" s="129"/>
      <c r="AR910" s="129"/>
      <c r="AS910" s="129"/>
    </row>
    <row r="911" spans="1:45" ht="12.75" customHeight="1">
      <c r="A911" s="180"/>
      <c r="B911" s="180"/>
      <c r="C911" s="129"/>
      <c r="D911" s="129"/>
      <c r="E911" s="129"/>
      <c r="F911" s="129"/>
      <c r="G911" s="129"/>
      <c r="H911" s="129"/>
      <c r="I911" s="129"/>
      <c r="J911" s="129"/>
      <c r="K911" s="129"/>
      <c r="L911" s="129"/>
      <c r="M911" s="129"/>
      <c r="N911" s="129"/>
      <c r="O911" s="129"/>
      <c r="P911" s="129"/>
      <c r="Q911" s="129"/>
      <c r="R911" s="129"/>
      <c r="S911" s="129"/>
      <c r="T911" s="129"/>
      <c r="U911" s="129"/>
      <c r="V911" s="129"/>
      <c r="W911" s="129"/>
      <c r="X911" s="129"/>
      <c r="Y911" s="129"/>
      <c r="Z911" s="129"/>
      <c r="AA911" s="129"/>
      <c r="AB911" s="129"/>
      <c r="AC911" s="129"/>
      <c r="AD911" s="129"/>
      <c r="AE911" s="129"/>
      <c r="AF911" s="129"/>
      <c r="AG911" s="129"/>
      <c r="AH911" s="129"/>
      <c r="AI911" s="129"/>
      <c r="AJ911" s="129"/>
      <c r="AK911" s="129"/>
      <c r="AL911" s="129"/>
      <c r="AM911" s="129"/>
      <c r="AN911" s="129"/>
      <c r="AO911" s="129"/>
      <c r="AP911" s="129"/>
      <c r="AQ911" s="129"/>
      <c r="AR911" s="129"/>
      <c r="AS911" s="129"/>
    </row>
    <row r="912" spans="1:45" ht="12.75" customHeight="1">
      <c r="A912" s="180"/>
      <c r="B912" s="180"/>
      <c r="C912" s="129"/>
      <c r="D912" s="129"/>
      <c r="E912" s="129"/>
      <c r="F912" s="129"/>
      <c r="G912" s="129"/>
      <c r="H912" s="129"/>
      <c r="I912" s="129"/>
      <c r="J912" s="129"/>
      <c r="K912" s="129"/>
      <c r="L912" s="129"/>
      <c r="M912" s="129"/>
      <c r="N912" s="129"/>
      <c r="O912" s="129"/>
      <c r="P912" s="129"/>
      <c r="Q912" s="129"/>
      <c r="R912" s="129"/>
      <c r="S912" s="129"/>
      <c r="T912" s="129"/>
      <c r="U912" s="129"/>
      <c r="V912" s="129"/>
      <c r="W912" s="129"/>
      <c r="X912" s="129"/>
      <c r="Y912" s="129"/>
      <c r="Z912" s="129"/>
      <c r="AA912" s="129"/>
      <c r="AB912" s="129"/>
      <c r="AC912" s="129"/>
      <c r="AD912" s="129"/>
      <c r="AE912" s="129"/>
      <c r="AF912" s="129"/>
      <c r="AG912" s="129"/>
      <c r="AH912" s="129"/>
      <c r="AI912" s="129"/>
      <c r="AJ912" s="129"/>
      <c r="AK912" s="129"/>
      <c r="AL912" s="129"/>
      <c r="AM912" s="129"/>
      <c r="AN912" s="129"/>
      <c r="AO912" s="129"/>
      <c r="AP912" s="129"/>
      <c r="AQ912" s="129"/>
      <c r="AR912" s="129"/>
      <c r="AS912" s="129"/>
    </row>
    <row r="913" spans="1:45" ht="12.75" customHeight="1">
      <c r="A913" s="180"/>
      <c r="B913" s="180"/>
      <c r="C913" s="129"/>
      <c r="D913" s="129"/>
      <c r="E913" s="129"/>
      <c r="F913" s="129"/>
      <c r="G913" s="129"/>
      <c r="H913" s="129"/>
      <c r="I913" s="129"/>
      <c r="J913" s="129"/>
      <c r="K913" s="129"/>
      <c r="L913" s="129"/>
      <c r="M913" s="129"/>
      <c r="N913" s="129"/>
      <c r="O913" s="129"/>
      <c r="P913" s="129"/>
      <c r="Q913" s="129"/>
      <c r="R913" s="129"/>
      <c r="S913" s="129"/>
      <c r="T913" s="129"/>
      <c r="U913" s="129"/>
      <c r="V913" s="129"/>
      <c r="W913" s="129"/>
      <c r="X913" s="129"/>
      <c r="Y913" s="129"/>
      <c r="Z913" s="129"/>
      <c r="AA913" s="129"/>
      <c r="AB913" s="129"/>
      <c r="AC913" s="129"/>
      <c r="AD913" s="129"/>
      <c r="AE913" s="129"/>
      <c r="AF913" s="129"/>
      <c r="AG913" s="129"/>
      <c r="AH913" s="129"/>
      <c r="AI913" s="129"/>
      <c r="AJ913" s="129"/>
      <c r="AK913" s="129"/>
      <c r="AL913" s="129"/>
      <c r="AM913" s="129"/>
      <c r="AN913" s="129"/>
      <c r="AO913" s="129"/>
      <c r="AP913" s="129"/>
      <c r="AQ913" s="129"/>
      <c r="AR913" s="129"/>
      <c r="AS913" s="129"/>
    </row>
    <row r="914" spans="1:45" ht="12.75" customHeight="1">
      <c r="A914" s="180"/>
      <c r="B914" s="180"/>
      <c r="C914" s="129"/>
      <c r="D914" s="129"/>
      <c r="E914" s="129"/>
      <c r="F914" s="129"/>
      <c r="G914" s="129"/>
      <c r="H914" s="129"/>
      <c r="I914" s="129"/>
      <c r="J914" s="129"/>
      <c r="K914" s="129"/>
      <c r="L914" s="129"/>
      <c r="M914" s="129"/>
      <c r="N914" s="129"/>
      <c r="O914" s="129"/>
      <c r="P914" s="129"/>
      <c r="Q914" s="129"/>
      <c r="R914" s="129"/>
      <c r="S914" s="129"/>
      <c r="T914" s="129"/>
      <c r="U914" s="129"/>
      <c r="V914" s="129"/>
      <c r="W914" s="129"/>
      <c r="X914" s="129"/>
      <c r="Y914" s="129"/>
      <c r="Z914" s="129"/>
      <c r="AA914" s="129"/>
      <c r="AB914" s="129"/>
      <c r="AC914" s="129"/>
      <c r="AD914" s="129"/>
      <c r="AE914" s="129"/>
      <c r="AF914" s="129"/>
      <c r="AG914" s="129"/>
      <c r="AH914" s="129"/>
      <c r="AI914" s="129"/>
      <c r="AJ914" s="129"/>
      <c r="AK914" s="129"/>
      <c r="AL914" s="129"/>
      <c r="AM914" s="129"/>
      <c r="AN914" s="129"/>
      <c r="AO914" s="129"/>
      <c r="AP914" s="129"/>
      <c r="AQ914" s="129"/>
      <c r="AR914" s="129"/>
      <c r="AS914" s="129"/>
    </row>
    <row r="915" spans="1:45" ht="12.75" customHeight="1">
      <c r="A915" s="180"/>
      <c r="B915" s="180"/>
      <c r="C915" s="129"/>
      <c r="D915" s="129"/>
      <c r="E915" s="129"/>
      <c r="F915" s="129"/>
      <c r="G915" s="129"/>
      <c r="H915" s="129"/>
      <c r="I915" s="129"/>
      <c r="J915" s="129"/>
      <c r="K915" s="129"/>
      <c r="L915" s="129"/>
      <c r="M915" s="129"/>
      <c r="N915" s="129"/>
      <c r="O915" s="129"/>
      <c r="P915" s="129"/>
      <c r="Q915" s="129"/>
      <c r="R915" s="129"/>
      <c r="S915" s="129"/>
      <c r="T915" s="129"/>
      <c r="U915" s="129"/>
      <c r="V915" s="129"/>
      <c r="W915" s="129"/>
      <c r="X915" s="129"/>
      <c r="Y915" s="129"/>
      <c r="Z915" s="129"/>
      <c r="AA915" s="129"/>
      <c r="AB915" s="129"/>
      <c r="AC915" s="129"/>
      <c r="AD915" s="129"/>
      <c r="AE915" s="129"/>
      <c r="AF915" s="129"/>
      <c r="AG915" s="129"/>
      <c r="AH915" s="129"/>
      <c r="AI915" s="129"/>
      <c r="AJ915" s="129"/>
      <c r="AK915" s="129"/>
      <c r="AL915" s="129"/>
      <c r="AM915" s="129"/>
      <c r="AN915" s="129"/>
      <c r="AO915" s="129"/>
      <c r="AP915" s="129"/>
      <c r="AQ915" s="129"/>
      <c r="AR915" s="129"/>
      <c r="AS915" s="129"/>
    </row>
    <row r="916" spans="1:45" ht="12.75" customHeight="1">
      <c r="A916" s="180"/>
      <c r="B916" s="180"/>
      <c r="C916" s="129"/>
      <c r="D916" s="129"/>
      <c r="E916" s="129"/>
      <c r="F916" s="129"/>
      <c r="G916" s="129"/>
      <c r="H916" s="129"/>
      <c r="I916" s="129"/>
      <c r="J916" s="129"/>
      <c r="K916" s="129"/>
      <c r="L916" s="129"/>
      <c r="M916" s="129"/>
      <c r="N916" s="129"/>
      <c r="O916" s="129"/>
      <c r="P916" s="129"/>
      <c r="Q916" s="129"/>
      <c r="R916" s="129"/>
      <c r="S916" s="129"/>
      <c r="T916" s="129"/>
      <c r="U916" s="129"/>
      <c r="V916" s="129"/>
      <c r="W916" s="129"/>
      <c r="X916" s="129"/>
      <c r="Y916" s="129"/>
      <c r="Z916" s="129"/>
      <c r="AA916" s="129"/>
      <c r="AB916" s="129"/>
      <c r="AC916" s="129"/>
      <c r="AD916" s="129"/>
      <c r="AE916" s="129"/>
      <c r="AF916" s="129"/>
      <c r="AG916" s="129"/>
      <c r="AH916" s="129"/>
      <c r="AI916" s="129"/>
      <c r="AJ916" s="129"/>
      <c r="AK916" s="129"/>
      <c r="AL916" s="129"/>
      <c r="AM916" s="129"/>
      <c r="AN916" s="129"/>
      <c r="AO916" s="129"/>
      <c r="AP916" s="129"/>
      <c r="AQ916" s="129"/>
      <c r="AR916" s="129"/>
      <c r="AS916" s="129"/>
    </row>
    <row r="917" spans="1:45" ht="12.75" customHeight="1">
      <c r="A917" s="180"/>
      <c r="B917" s="180"/>
      <c r="C917" s="129"/>
      <c r="D917" s="129"/>
      <c r="E917" s="129"/>
      <c r="F917" s="129"/>
      <c r="G917" s="129"/>
      <c r="H917" s="129"/>
      <c r="I917" s="129"/>
      <c r="J917" s="129"/>
      <c r="K917" s="129"/>
      <c r="L917" s="129"/>
      <c r="M917" s="129"/>
      <c r="N917" s="129"/>
      <c r="O917" s="129"/>
      <c r="P917" s="129"/>
      <c r="Q917" s="129"/>
      <c r="R917" s="129"/>
      <c r="S917" s="129"/>
      <c r="T917" s="129"/>
      <c r="U917" s="129"/>
      <c r="V917" s="129"/>
      <c r="W917" s="129"/>
      <c r="X917" s="129"/>
      <c r="Y917" s="129"/>
      <c r="Z917" s="129"/>
      <c r="AA917" s="129"/>
      <c r="AB917" s="129"/>
      <c r="AC917" s="129"/>
      <c r="AD917" s="129"/>
      <c r="AE917" s="129"/>
      <c r="AF917" s="129"/>
      <c r="AG917" s="129"/>
      <c r="AH917" s="129"/>
      <c r="AI917" s="129"/>
      <c r="AJ917" s="129"/>
      <c r="AK917" s="129"/>
      <c r="AL917" s="129"/>
      <c r="AM917" s="129"/>
      <c r="AN917" s="129"/>
      <c r="AO917" s="129"/>
      <c r="AP917" s="129"/>
      <c r="AQ917" s="129"/>
      <c r="AR917" s="129"/>
      <c r="AS917" s="129"/>
    </row>
    <row r="918" spans="1:45" ht="12.75" customHeight="1">
      <c r="A918" s="180"/>
      <c r="B918" s="180"/>
      <c r="C918" s="129"/>
      <c r="D918" s="129"/>
      <c r="E918" s="129"/>
      <c r="F918" s="129"/>
      <c r="G918" s="129"/>
      <c r="H918" s="129"/>
      <c r="I918" s="129"/>
      <c r="J918" s="129"/>
      <c r="K918" s="129"/>
      <c r="L918" s="129"/>
      <c r="M918" s="129"/>
      <c r="N918" s="129"/>
      <c r="O918" s="129"/>
      <c r="P918" s="129"/>
      <c r="Q918" s="129"/>
      <c r="R918" s="129"/>
      <c r="S918" s="129"/>
      <c r="T918" s="129"/>
      <c r="U918" s="129"/>
      <c r="V918" s="129"/>
      <c r="W918" s="129"/>
      <c r="X918" s="129"/>
      <c r="Y918" s="129"/>
      <c r="Z918" s="129"/>
      <c r="AA918" s="129"/>
      <c r="AB918" s="129"/>
      <c r="AC918" s="129"/>
      <c r="AD918" s="129"/>
      <c r="AE918" s="129"/>
      <c r="AF918" s="129"/>
      <c r="AG918" s="129"/>
      <c r="AH918" s="129"/>
      <c r="AI918" s="129"/>
      <c r="AJ918" s="129"/>
      <c r="AK918" s="129"/>
      <c r="AL918" s="129"/>
      <c r="AM918" s="129"/>
      <c r="AN918" s="129"/>
      <c r="AO918" s="129"/>
      <c r="AP918" s="129"/>
      <c r="AQ918" s="129"/>
      <c r="AR918" s="129"/>
      <c r="AS918" s="129"/>
    </row>
    <row r="919" spans="1:45" ht="12.75" customHeight="1">
      <c r="A919" s="180"/>
      <c r="B919" s="180"/>
      <c r="C919" s="129"/>
      <c r="D919" s="129"/>
      <c r="E919" s="129"/>
      <c r="F919" s="129"/>
      <c r="G919" s="129"/>
      <c r="H919" s="129"/>
      <c r="I919" s="129"/>
      <c r="J919" s="129"/>
      <c r="K919" s="129"/>
      <c r="L919" s="129"/>
      <c r="M919" s="129"/>
      <c r="N919" s="129"/>
      <c r="O919" s="129"/>
      <c r="P919" s="129"/>
      <c r="Q919" s="129"/>
      <c r="R919" s="129"/>
      <c r="S919" s="129"/>
      <c r="T919" s="129"/>
      <c r="U919" s="129"/>
      <c r="V919" s="129"/>
      <c r="W919" s="129"/>
      <c r="X919" s="129"/>
      <c r="Y919" s="129"/>
      <c r="Z919" s="129"/>
      <c r="AA919" s="129"/>
      <c r="AB919" s="129"/>
      <c r="AC919" s="129"/>
      <c r="AD919" s="129"/>
      <c r="AE919" s="129"/>
      <c r="AF919" s="129"/>
      <c r="AG919" s="129"/>
      <c r="AH919" s="129"/>
      <c r="AI919" s="129"/>
      <c r="AJ919" s="129"/>
      <c r="AK919" s="129"/>
      <c r="AL919" s="129"/>
      <c r="AM919" s="129"/>
      <c r="AN919" s="129"/>
      <c r="AO919" s="129"/>
      <c r="AP919" s="129"/>
      <c r="AQ919" s="129"/>
      <c r="AR919" s="129"/>
      <c r="AS919" s="129"/>
    </row>
    <row r="920" spans="1:45" ht="12.75" customHeight="1">
      <c r="A920" s="180"/>
      <c r="B920" s="180"/>
      <c r="C920" s="129"/>
      <c r="D920" s="129"/>
      <c r="E920" s="129"/>
      <c r="F920" s="129"/>
      <c r="G920" s="129"/>
      <c r="H920" s="129"/>
      <c r="I920" s="129"/>
      <c r="J920" s="129"/>
      <c r="K920" s="129"/>
      <c r="L920" s="129"/>
      <c r="M920" s="129"/>
      <c r="N920" s="129"/>
      <c r="O920" s="129"/>
      <c r="P920" s="129"/>
      <c r="Q920" s="129"/>
      <c r="R920" s="129"/>
      <c r="S920" s="129"/>
      <c r="T920" s="129"/>
      <c r="U920" s="129"/>
      <c r="V920" s="129"/>
      <c r="W920" s="129"/>
      <c r="X920" s="129"/>
      <c r="Y920" s="129"/>
      <c r="Z920" s="129"/>
      <c r="AA920" s="129"/>
      <c r="AB920" s="129"/>
      <c r="AC920" s="129"/>
      <c r="AD920" s="129"/>
      <c r="AE920" s="129"/>
      <c r="AF920" s="129"/>
      <c r="AG920" s="129"/>
      <c r="AH920" s="129"/>
      <c r="AI920" s="129"/>
      <c r="AJ920" s="129"/>
      <c r="AK920" s="129"/>
      <c r="AL920" s="129"/>
      <c r="AM920" s="129"/>
      <c r="AN920" s="129"/>
      <c r="AO920" s="129"/>
      <c r="AP920" s="129"/>
      <c r="AQ920" s="129"/>
      <c r="AR920" s="129"/>
      <c r="AS920" s="129"/>
    </row>
    <row r="921" spans="1:45" ht="12.75" customHeight="1">
      <c r="A921" s="180"/>
      <c r="B921" s="180"/>
      <c r="C921" s="129"/>
      <c r="D921" s="129"/>
      <c r="E921" s="129"/>
      <c r="F921" s="129"/>
      <c r="G921" s="129"/>
      <c r="H921" s="129"/>
      <c r="I921" s="129"/>
      <c r="J921" s="129"/>
      <c r="K921" s="129"/>
      <c r="L921" s="129"/>
      <c r="M921" s="129"/>
      <c r="N921" s="129"/>
      <c r="O921" s="129"/>
      <c r="P921" s="129"/>
      <c r="Q921" s="129"/>
      <c r="R921" s="129"/>
      <c r="S921" s="129"/>
      <c r="T921" s="129"/>
      <c r="U921" s="129"/>
      <c r="V921" s="129"/>
      <c r="W921" s="129"/>
      <c r="X921" s="129"/>
      <c r="Y921" s="129"/>
      <c r="Z921" s="129"/>
      <c r="AA921" s="129"/>
      <c r="AB921" s="129"/>
      <c r="AC921" s="129"/>
      <c r="AD921" s="129"/>
      <c r="AE921" s="129"/>
      <c r="AF921" s="129"/>
      <c r="AG921" s="129"/>
      <c r="AH921" s="129"/>
      <c r="AI921" s="129"/>
      <c r="AJ921" s="129"/>
      <c r="AK921" s="129"/>
      <c r="AL921" s="129"/>
      <c r="AM921" s="129"/>
      <c r="AN921" s="129"/>
      <c r="AO921" s="129"/>
      <c r="AP921" s="129"/>
      <c r="AQ921" s="129"/>
      <c r="AR921" s="129"/>
      <c r="AS921" s="129"/>
    </row>
    <row r="922" spans="1:45" ht="12.75" customHeight="1">
      <c r="A922" s="180"/>
      <c r="B922" s="180"/>
      <c r="C922" s="129"/>
      <c r="D922" s="129"/>
      <c r="E922" s="129"/>
      <c r="F922" s="129"/>
      <c r="G922" s="129"/>
      <c r="H922" s="129"/>
      <c r="I922" s="129"/>
      <c r="J922" s="129"/>
      <c r="K922" s="129"/>
      <c r="L922" s="129"/>
      <c r="M922" s="129"/>
      <c r="N922" s="129"/>
      <c r="O922" s="129"/>
      <c r="P922" s="129"/>
      <c r="Q922" s="129"/>
      <c r="R922" s="129"/>
      <c r="S922" s="129"/>
      <c r="T922" s="129"/>
      <c r="U922" s="129"/>
      <c r="V922" s="129"/>
      <c r="W922" s="129"/>
      <c r="X922" s="129"/>
      <c r="Y922" s="129"/>
      <c r="Z922" s="129"/>
      <c r="AA922" s="129"/>
      <c r="AB922" s="129"/>
      <c r="AC922" s="129"/>
      <c r="AD922" s="129"/>
      <c r="AE922" s="129"/>
      <c r="AF922" s="129"/>
      <c r="AG922" s="129"/>
      <c r="AH922" s="129"/>
      <c r="AI922" s="129"/>
      <c r="AJ922" s="129"/>
      <c r="AK922" s="129"/>
      <c r="AL922" s="129"/>
      <c r="AM922" s="129"/>
      <c r="AN922" s="129"/>
      <c r="AO922" s="129"/>
      <c r="AP922" s="129"/>
      <c r="AQ922" s="129"/>
      <c r="AR922" s="129"/>
      <c r="AS922" s="129"/>
    </row>
    <row r="923" spans="1:45" ht="12.75" customHeight="1">
      <c r="A923" s="180"/>
      <c r="B923" s="180"/>
      <c r="C923" s="129"/>
      <c r="D923" s="129"/>
      <c r="E923" s="129"/>
      <c r="F923" s="129"/>
      <c r="G923" s="129"/>
      <c r="H923" s="129"/>
      <c r="I923" s="129"/>
      <c r="J923" s="129"/>
      <c r="K923" s="129"/>
      <c r="L923" s="129"/>
      <c r="M923" s="129"/>
      <c r="N923" s="129"/>
      <c r="O923" s="129"/>
      <c r="P923" s="129"/>
      <c r="Q923" s="129"/>
      <c r="R923" s="129"/>
      <c r="S923" s="129"/>
      <c r="T923" s="129"/>
      <c r="U923" s="129"/>
      <c r="V923" s="129"/>
      <c r="W923" s="129"/>
      <c r="X923" s="129"/>
      <c r="Y923" s="129"/>
      <c r="Z923" s="129"/>
      <c r="AA923" s="129"/>
      <c r="AB923" s="129"/>
      <c r="AC923" s="129"/>
      <c r="AD923" s="129"/>
      <c r="AE923" s="129"/>
      <c r="AF923" s="129"/>
      <c r="AG923" s="129"/>
      <c r="AH923" s="129"/>
      <c r="AI923" s="129"/>
      <c r="AJ923" s="129"/>
      <c r="AK923" s="129"/>
      <c r="AL923" s="129"/>
      <c r="AM923" s="129"/>
      <c r="AN923" s="129"/>
      <c r="AO923" s="129"/>
      <c r="AP923" s="129"/>
      <c r="AQ923" s="129"/>
      <c r="AR923" s="129"/>
      <c r="AS923" s="129"/>
    </row>
    <row r="924" spans="1:45" ht="12.75" customHeight="1">
      <c r="A924" s="180"/>
      <c r="B924" s="180"/>
      <c r="C924" s="129"/>
      <c r="D924" s="129"/>
      <c r="E924" s="129"/>
      <c r="F924" s="129"/>
      <c r="G924" s="129"/>
      <c r="H924" s="129"/>
      <c r="I924" s="129"/>
      <c r="J924" s="129"/>
      <c r="K924" s="129"/>
      <c r="L924" s="129"/>
      <c r="M924" s="129"/>
      <c r="N924" s="129"/>
      <c r="O924" s="129"/>
      <c r="P924" s="129"/>
      <c r="Q924" s="129"/>
      <c r="R924" s="129"/>
      <c r="S924" s="129"/>
      <c r="T924" s="129"/>
      <c r="U924" s="129"/>
      <c r="V924" s="129"/>
      <c r="W924" s="129"/>
      <c r="X924" s="129"/>
      <c r="Y924" s="129"/>
      <c r="Z924" s="129"/>
      <c r="AA924" s="129"/>
      <c r="AB924" s="129"/>
      <c r="AC924" s="129"/>
      <c r="AD924" s="129"/>
      <c r="AE924" s="129"/>
      <c r="AF924" s="129"/>
      <c r="AG924" s="129"/>
      <c r="AH924" s="129"/>
      <c r="AI924" s="129"/>
      <c r="AJ924" s="129"/>
      <c r="AK924" s="129"/>
      <c r="AL924" s="129"/>
      <c r="AM924" s="129"/>
      <c r="AN924" s="129"/>
      <c r="AO924" s="129"/>
      <c r="AP924" s="129"/>
      <c r="AQ924" s="129"/>
      <c r="AR924" s="129"/>
      <c r="AS924" s="129"/>
    </row>
    <row r="925" spans="1:45" ht="12.75" customHeight="1">
      <c r="A925" s="180"/>
      <c r="B925" s="180"/>
      <c r="C925" s="129"/>
      <c r="D925" s="129"/>
      <c r="E925" s="129"/>
      <c r="F925" s="129"/>
      <c r="G925" s="129"/>
      <c r="H925" s="129"/>
      <c r="I925" s="129"/>
      <c r="J925" s="129"/>
      <c r="K925" s="129"/>
      <c r="L925" s="129"/>
      <c r="M925" s="129"/>
      <c r="N925" s="129"/>
      <c r="O925" s="129"/>
      <c r="P925" s="129"/>
      <c r="Q925" s="129"/>
      <c r="R925" s="129"/>
      <c r="S925" s="129"/>
      <c r="T925" s="129"/>
      <c r="U925" s="129"/>
      <c r="V925" s="129"/>
      <c r="W925" s="129"/>
      <c r="X925" s="129"/>
      <c r="Y925" s="129"/>
      <c r="Z925" s="129"/>
      <c r="AA925" s="129"/>
      <c r="AB925" s="129"/>
      <c r="AC925" s="129"/>
      <c r="AD925" s="129"/>
      <c r="AE925" s="129"/>
      <c r="AF925" s="129"/>
      <c r="AG925" s="129"/>
      <c r="AH925" s="129"/>
      <c r="AI925" s="129"/>
      <c r="AJ925" s="129"/>
      <c r="AK925" s="129"/>
      <c r="AL925" s="129"/>
      <c r="AM925" s="129"/>
      <c r="AN925" s="129"/>
      <c r="AO925" s="129"/>
      <c r="AP925" s="129"/>
      <c r="AQ925" s="129"/>
      <c r="AR925" s="129"/>
      <c r="AS925" s="129"/>
    </row>
    <row r="926" spans="1:45" ht="12.75" customHeight="1">
      <c r="A926" s="180"/>
      <c r="B926" s="180"/>
      <c r="C926" s="129"/>
      <c r="D926" s="129"/>
      <c r="E926" s="129"/>
      <c r="F926" s="129"/>
      <c r="G926" s="129"/>
      <c r="H926" s="129"/>
      <c r="I926" s="129"/>
      <c r="J926" s="129"/>
      <c r="K926" s="129"/>
      <c r="L926" s="129"/>
      <c r="M926" s="129"/>
      <c r="N926" s="129"/>
      <c r="O926" s="129"/>
      <c r="P926" s="129"/>
      <c r="Q926" s="129"/>
      <c r="R926" s="129"/>
      <c r="S926" s="129"/>
      <c r="T926" s="129"/>
      <c r="U926" s="129"/>
      <c r="V926" s="129"/>
      <c r="W926" s="129"/>
      <c r="X926" s="129"/>
      <c r="Y926" s="129"/>
      <c r="Z926" s="129"/>
      <c r="AA926" s="129"/>
      <c r="AB926" s="129"/>
      <c r="AC926" s="129"/>
      <c r="AD926" s="129"/>
      <c r="AE926" s="129"/>
      <c r="AF926" s="129"/>
      <c r="AG926" s="129"/>
      <c r="AH926" s="129"/>
      <c r="AI926" s="129"/>
      <c r="AJ926" s="129"/>
      <c r="AK926" s="129"/>
      <c r="AL926" s="129"/>
      <c r="AM926" s="129"/>
      <c r="AN926" s="129"/>
      <c r="AO926" s="129"/>
      <c r="AP926" s="129"/>
      <c r="AQ926" s="129"/>
      <c r="AR926" s="129"/>
      <c r="AS926" s="129"/>
    </row>
    <row r="927" spans="1:45" ht="12.75" customHeight="1">
      <c r="A927" s="180"/>
      <c r="B927" s="180"/>
      <c r="C927" s="129"/>
      <c r="D927" s="129"/>
      <c r="E927" s="129"/>
      <c r="F927" s="129"/>
      <c r="G927" s="129"/>
      <c r="H927" s="129"/>
      <c r="I927" s="129"/>
      <c r="J927" s="129"/>
      <c r="K927" s="129"/>
      <c r="L927" s="129"/>
      <c r="M927" s="129"/>
      <c r="N927" s="129"/>
      <c r="O927" s="129"/>
      <c r="P927" s="129"/>
      <c r="Q927" s="129"/>
      <c r="R927" s="129"/>
      <c r="S927" s="129"/>
      <c r="T927" s="129"/>
      <c r="U927" s="129"/>
      <c r="V927" s="129"/>
      <c r="W927" s="129"/>
      <c r="X927" s="129"/>
      <c r="Y927" s="129"/>
      <c r="Z927" s="129"/>
      <c r="AA927" s="129"/>
      <c r="AB927" s="129"/>
      <c r="AC927" s="129"/>
      <c r="AD927" s="129"/>
      <c r="AE927" s="129"/>
      <c r="AF927" s="129"/>
      <c r="AG927" s="129"/>
      <c r="AH927" s="129"/>
      <c r="AI927" s="129"/>
      <c r="AJ927" s="129"/>
      <c r="AK927" s="129"/>
      <c r="AL927" s="129"/>
      <c r="AM927" s="129"/>
      <c r="AN927" s="129"/>
      <c r="AO927" s="129"/>
      <c r="AP927" s="129"/>
      <c r="AQ927" s="129"/>
      <c r="AR927" s="129"/>
      <c r="AS927" s="129"/>
    </row>
    <row r="928" spans="1:45" ht="12.75" customHeight="1">
      <c r="A928" s="180"/>
      <c r="B928" s="180"/>
      <c r="C928" s="129"/>
      <c r="D928" s="129"/>
      <c r="E928" s="129"/>
      <c r="F928" s="129"/>
      <c r="G928" s="129"/>
      <c r="H928" s="129"/>
      <c r="I928" s="129"/>
      <c r="J928" s="129"/>
      <c r="K928" s="129"/>
      <c r="L928" s="129"/>
      <c r="M928" s="129"/>
      <c r="N928" s="129"/>
      <c r="O928" s="129"/>
      <c r="P928" s="129"/>
      <c r="Q928" s="129"/>
      <c r="R928" s="129"/>
      <c r="S928" s="129"/>
      <c r="T928" s="129"/>
      <c r="U928" s="129"/>
      <c r="V928" s="129"/>
      <c r="W928" s="129"/>
      <c r="X928" s="129"/>
      <c r="Y928" s="129"/>
      <c r="Z928" s="129"/>
      <c r="AA928" s="129"/>
      <c r="AB928" s="129"/>
      <c r="AC928" s="129"/>
      <c r="AD928" s="129"/>
      <c r="AE928" s="129"/>
      <c r="AF928" s="129"/>
      <c r="AG928" s="129"/>
      <c r="AH928" s="129"/>
      <c r="AI928" s="129"/>
      <c r="AJ928" s="129"/>
      <c r="AK928" s="129"/>
      <c r="AL928" s="129"/>
      <c r="AM928" s="129"/>
      <c r="AN928" s="129"/>
      <c r="AO928" s="129"/>
      <c r="AP928" s="129"/>
      <c r="AQ928" s="129"/>
      <c r="AR928" s="129"/>
      <c r="AS928" s="129"/>
    </row>
    <row r="929" spans="1:45" ht="12.75" customHeight="1">
      <c r="A929" s="180"/>
      <c r="B929" s="180"/>
      <c r="C929" s="129"/>
      <c r="D929" s="129"/>
      <c r="E929" s="129"/>
      <c r="F929" s="129"/>
      <c r="G929" s="129"/>
      <c r="H929" s="129"/>
      <c r="I929" s="129"/>
      <c r="J929" s="129"/>
      <c r="K929" s="129"/>
      <c r="L929" s="129"/>
      <c r="M929" s="129"/>
      <c r="N929" s="129"/>
      <c r="O929" s="129"/>
      <c r="P929" s="129"/>
      <c r="Q929" s="129"/>
      <c r="R929" s="129"/>
      <c r="S929" s="129"/>
      <c r="T929" s="129"/>
      <c r="U929" s="129"/>
      <c r="V929" s="129"/>
      <c r="W929" s="129"/>
      <c r="X929" s="129"/>
      <c r="Y929" s="129"/>
      <c r="Z929" s="129"/>
      <c r="AA929" s="129"/>
      <c r="AB929" s="129"/>
      <c r="AC929" s="129"/>
      <c r="AD929" s="129"/>
      <c r="AE929" s="129"/>
      <c r="AF929" s="129"/>
      <c r="AG929" s="129"/>
      <c r="AH929" s="129"/>
      <c r="AI929" s="129"/>
      <c r="AJ929" s="129"/>
      <c r="AK929" s="129"/>
      <c r="AL929" s="129"/>
      <c r="AM929" s="129"/>
      <c r="AN929" s="129"/>
      <c r="AO929" s="129"/>
      <c r="AP929" s="129"/>
      <c r="AQ929" s="129"/>
      <c r="AR929" s="129"/>
      <c r="AS929" s="129"/>
    </row>
    <row r="930" spans="1:45" ht="12.75" customHeight="1">
      <c r="A930" s="180"/>
      <c r="B930" s="180"/>
      <c r="C930" s="129"/>
      <c r="D930" s="129"/>
      <c r="E930" s="129"/>
      <c r="F930" s="129"/>
      <c r="G930" s="129"/>
      <c r="H930" s="129"/>
      <c r="I930" s="129"/>
      <c r="J930" s="129"/>
      <c r="K930" s="129"/>
      <c r="L930" s="129"/>
      <c r="M930" s="129"/>
      <c r="N930" s="129"/>
      <c r="O930" s="129"/>
      <c r="P930" s="129"/>
      <c r="Q930" s="129"/>
      <c r="R930" s="129"/>
      <c r="S930" s="129"/>
      <c r="T930" s="129"/>
      <c r="U930" s="129"/>
      <c r="V930" s="129"/>
      <c r="W930" s="129"/>
      <c r="X930" s="129"/>
      <c r="Y930" s="129"/>
      <c r="Z930" s="129"/>
      <c r="AA930" s="129"/>
      <c r="AB930" s="129"/>
      <c r="AC930" s="129"/>
      <c r="AD930" s="129"/>
      <c r="AE930" s="129"/>
      <c r="AF930" s="129"/>
      <c r="AG930" s="129"/>
      <c r="AH930" s="129"/>
      <c r="AI930" s="129"/>
      <c r="AJ930" s="129"/>
      <c r="AK930" s="129"/>
      <c r="AL930" s="129"/>
      <c r="AM930" s="129"/>
      <c r="AN930" s="129"/>
      <c r="AO930" s="129"/>
      <c r="AP930" s="129"/>
      <c r="AQ930" s="129"/>
      <c r="AR930" s="129"/>
      <c r="AS930" s="129"/>
    </row>
    <row r="931" spans="1:45" ht="12.75" customHeight="1">
      <c r="A931" s="180"/>
      <c r="B931" s="180"/>
      <c r="C931" s="129"/>
      <c r="D931" s="129"/>
      <c r="E931" s="129"/>
      <c r="F931" s="129"/>
      <c r="G931" s="129"/>
      <c r="H931" s="129"/>
      <c r="I931" s="129"/>
      <c r="J931" s="129"/>
      <c r="K931" s="129"/>
      <c r="L931" s="129"/>
      <c r="M931" s="129"/>
      <c r="N931" s="129"/>
      <c r="O931" s="129"/>
      <c r="P931" s="129"/>
      <c r="Q931" s="129"/>
      <c r="R931" s="129"/>
      <c r="S931" s="129"/>
      <c r="T931" s="129"/>
      <c r="U931" s="129"/>
      <c r="V931" s="129"/>
      <c r="W931" s="129"/>
      <c r="X931" s="129"/>
      <c r="Y931" s="129"/>
      <c r="Z931" s="129"/>
      <c r="AA931" s="129"/>
      <c r="AB931" s="129"/>
      <c r="AC931" s="129"/>
      <c r="AD931" s="129"/>
      <c r="AE931" s="129"/>
      <c r="AF931" s="129"/>
      <c r="AG931" s="129"/>
      <c r="AH931" s="129"/>
      <c r="AI931" s="129"/>
      <c r="AJ931" s="129"/>
      <c r="AK931" s="129"/>
      <c r="AL931" s="129"/>
      <c r="AM931" s="129"/>
      <c r="AN931" s="129"/>
      <c r="AO931" s="129"/>
      <c r="AP931" s="129"/>
      <c r="AQ931" s="129"/>
      <c r="AR931" s="129"/>
      <c r="AS931" s="129"/>
    </row>
    <row r="932" spans="1:45" ht="12.75" customHeight="1">
      <c r="A932" s="180"/>
      <c r="B932" s="180"/>
      <c r="C932" s="129"/>
      <c r="D932" s="129"/>
      <c r="E932" s="129"/>
      <c r="F932" s="129"/>
      <c r="G932" s="129"/>
      <c r="H932" s="129"/>
      <c r="I932" s="129"/>
      <c r="J932" s="129"/>
      <c r="K932" s="129"/>
      <c r="L932" s="129"/>
      <c r="M932" s="129"/>
      <c r="N932" s="129"/>
      <c r="O932" s="129"/>
      <c r="P932" s="129"/>
      <c r="Q932" s="129"/>
      <c r="R932" s="129"/>
      <c r="S932" s="129"/>
      <c r="T932" s="129"/>
      <c r="U932" s="129"/>
      <c r="V932" s="129"/>
      <c r="W932" s="129"/>
      <c r="X932" s="129"/>
      <c r="Y932" s="129"/>
      <c r="Z932" s="129"/>
      <c r="AA932" s="129"/>
      <c r="AB932" s="129"/>
      <c r="AC932" s="129"/>
      <c r="AD932" s="129"/>
      <c r="AE932" s="129"/>
      <c r="AF932" s="129"/>
      <c r="AG932" s="129"/>
      <c r="AH932" s="129"/>
      <c r="AI932" s="129"/>
      <c r="AJ932" s="129"/>
      <c r="AK932" s="129"/>
      <c r="AL932" s="129"/>
      <c r="AM932" s="129"/>
      <c r="AN932" s="129"/>
      <c r="AO932" s="129"/>
      <c r="AP932" s="129"/>
      <c r="AQ932" s="129"/>
      <c r="AR932" s="129"/>
      <c r="AS932" s="129"/>
    </row>
    <row r="933" spans="1:45" ht="12.75" customHeight="1">
      <c r="A933" s="180"/>
      <c r="B933" s="180"/>
      <c r="C933" s="129"/>
      <c r="D933" s="129"/>
      <c r="E933" s="129"/>
      <c r="F933" s="129"/>
      <c r="G933" s="129"/>
      <c r="H933" s="129"/>
      <c r="I933" s="129"/>
      <c r="J933" s="129"/>
      <c r="K933" s="129"/>
      <c r="L933" s="129"/>
      <c r="M933" s="129"/>
      <c r="N933" s="129"/>
      <c r="O933" s="129"/>
      <c r="P933" s="129"/>
      <c r="Q933" s="129"/>
      <c r="R933" s="129"/>
      <c r="S933" s="129"/>
      <c r="T933" s="129"/>
      <c r="U933" s="129"/>
      <c r="V933" s="129"/>
      <c r="W933" s="129"/>
      <c r="X933" s="129"/>
      <c r="Y933" s="129"/>
      <c r="Z933" s="129"/>
      <c r="AA933" s="129"/>
      <c r="AB933" s="129"/>
      <c r="AC933" s="129"/>
      <c r="AD933" s="129"/>
      <c r="AE933" s="129"/>
      <c r="AF933" s="129"/>
      <c r="AG933" s="129"/>
      <c r="AH933" s="129"/>
      <c r="AI933" s="129"/>
      <c r="AJ933" s="129"/>
      <c r="AK933" s="129"/>
      <c r="AL933" s="129"/>
      <c r="AM933" s="129"/>
      <c r="AN933" s="129"/>
      <c r="AO933" s="129"/>
      <c r="AP933" s="129"/>
      <c r="AQ933" s="129"/>
      <c r="AR933" s="129"/>
      <c r="AS933" s="129"/>
    </row>
    <row r="934" spans="1:45" ht="12.75" customHeight="1">
      <c r="A934" s="180"/>
      <c r="B934" s="180"/>
      <c r="C934" s="129"/>
      <c r="D934" s="129"/>
      <c r="E934" s="129"/>
      <c r="F934" s="129"/>
      <c r="G934" s="129"/>
      <c r="H934" s="129"/>
      <c r="I934" s="129"/>
      <c r="J934" s="129"/>
      <c r="K934" s="129"/>
      <c r="L934" s="129"/>
      <c r="M934" s="129"/>
      <c r="N934" s="129"/>
      <c r="O934" s="129"/>
      <c r="P934" s="129"/>
      <c r="Q934" s="129"/>
      <c r="R934" s="129"/>
      <c r="S934" s="129"/>
      <c r="T934" s="129"/>
      <c r="U934" s="129"/>
      <c r="V934" s="129"/>
      <c r="W934" s="129"/>
      <c r="X934" s="129"/>
      <c r="Y934" s="129"/>
      <c r="Z934" s="129"/>
      <c r="AA934" s="129"/>
      <c r="AB934" s="129"/>
      <c r="AC934" s="129"/>
      <c r="AD934" s="129"/>
      <c r="AE934" s="129"/>
      <c r="AF934" s="129"/>
      <c r="AG934" s="129"/>
      <c r="AH934" s="129"/>
      <c r="AI934" s="129"/>
      <c r="AJ934" s="129"/>
      <c r="AK934" s="129"/>
      <c r="AL934" s="129"/>
      <c r="AM934" s="129"/>
      <c r="AN934" s="129"/>
      <c r="AO934" s="129"/>
      <c r="AP934" s="129"/>
      <c r="AQ934" s="129"/>
      <c r="AR934" s="129"/>
      <c r="AS934" s="129"/>
    </row>
    <row r="935" spans="1:45" ht="12.75" customHeight="1">
      <c r="A935" s="180"/>
      <c r="B935" s="180"/>
      <c r="C935" s="129"/>
      <c r="D935" s="129"/>
      <c r="E935" s="129"/>
      <c r="F935" s="129"/>
      <c r="G935" s="129"/>
      <c r="H935" s="129"/>
      <c r="I935" s="129"/>
      <c r="J935" s="129"/>
      <c r="K935" s="129"/>
      <c r="L935" s="129"/>
      <c r="M935" s="129"/>
      <c r="N935" s="129"/>
      <c r="O935" s="129"/>
      <c r="P935" s="129"/>
      <c r="Q935" s="129"/>
      <c r="R935" s="129"/>
      <c r="S935" s="129"/>
      <c r="T935" s="129"/>
      <c r="U935" s="129"/>
      <c r="V935" s="129"/>
      <c r="W935" s="129"/>
      <c r="X935" s="129"/>
      <c r="Y935" s="129"/>
      <c r="Z935" s="129"/>
      <c r="AA935" s="129"/>
      <c r="AB935" s="129"/>
      <c r="AC935" s="129"/>
      <c r="AD935" s="129"/>
      <c r="AE935" s="129"/>
      <c r="AF935" s="129"/>
      <c r="AG935" s="129"/>
      <c r="AH935" s="129"/>
      <c r="AI935" s="129"/>
      <c r="AJ935" s="129"/>
      <c r="AK935" s="129"/>
      <c r="AL935" s="129"/>
      <c r="AM935" s="129"/>
      <c r="AN935" s="129"/>
      <c r="AO935" s="129"/>
      <c r="AP935" s="129"/>
      <c r="AQ935" s="129"/>
      <c r="AR935" s="129"/>
      <c r="AS935" s="129"/>
    </row>
    <row r="936" spans="1:45" ht="12.75" customHeight="1">
      <c r="A936" s="180"/>
      <c r="B936" s="180"/>
      <c r="C936" s="129"/>
      <c r="D936" s="129"/>
      <c r="E936" s="129"/>
      <c r="F936" s="129"/>
      <c r="G936" s="129"/>
      <c r="H936" s="129"/>
      <c r="I936" s="129"/>
      <c r="J936" s="129"/>
      <c r="K936" s="129"/>
      <c r="L936" s="129"/>
      <c r="M936" s="129"/>
      <c r="N936" s="129"/>
      <c r="O936" s="129"/>
      <c r="P936" s="129"/>
      <c r="Q936" s="129"/>
      <c r="R936" s="129"/>
      <c r="S936" s="129"/>
      <c r="T936" s="129"/>
      <c r="U936" s="129"/>
      <c r="V936" s="129"/>
      <c r="W936" s="129"/>
      <c r="X936" s="129"/>
      <c r="Y936" s="129"/>
      <c r="Z936" s="129"/>
      <c r="AA936" s="129"/>
      <c r="AB936" s="129"/>
      <c r="AC936" s="129"/>
      <c r="AD936" s="129"/>
      <c r="AE936" s="129"/>
      <c r="AF936" s="129"/>
      <c r="AG936" s="129"/>
      <c r="AH936" s="129"/>
      <c r="AI936" s="129"/>
      <c r="AJ936" s="129"/>
      <c r="AK936" s="129"/>
      <c r="AL936" s="129"/>
      <c r="AM936" s="129"/>
      <c r="AN936" s="129"/>
      <c r="AO936" s="129"/>
      <c r="AP936" s="129"/>
      <c r="AQ936" s="129"/>
      <c r="AR936" s="129"/>
      <c r="AS936" s="129"/>
    </row>
    <row r="937" spans="1:45" ht="12.75" customHeight="1">
      <c r="A937" s="180"/>
      <c r="B937" s="180"/>
      <c r="C937" s="129"/>
      <c r="D937" s="129"/>
      <c r="E937" s="129"/>
      <c r="F937" s="129"/>
      <c r="G937" s="129"/>
      <c r="H937" s="129"/>
      <c r="I937" s="129"/>
      <c r="J937" s="129"/>
      <c r="K937" s="129"/>
      <c r="L937" s="129"/>
      <c r="M937" s="129"/>
      <c r="N937" s="129"/>
      <c r="O937" s="129"/>
      <c r="P937" s="129"/>
      <c r="Q937" s="129"/>
      <c r="R937" s="129"/>
      <c r="S937" s="129"/>
      <c r="T937" s="129"/>
      <c r="U937" s="129"/>
      <c r="V937" s="129"/>
      <c r="W937" s="129"/>
      <c r="X937" s="129"/>
      <c r="Y937" s="129"/>
      <c r="Z937" s="129"/>
      <c r="AA937" s="129"/>
      <c r="AB937" s="129"/>
      <c r="AC937" s="129"/>
      <c r="AD937" s="129"/>
      <c r="AE937" s="129"/>
      <c r="AF937" s="129"/>
      <c r="AG937" s="129"/>
      <c r="AH937" s="129"/>
      <c r="AI937" s="129"/>
      <c r="AJ937" s="129"/>
      <c r="AK937" s="129"/>
      <c r="AL937" s="129"/>
      <c r="AM937" s="129"/>
      <c r="AN937" s="129"/>
      <c r="AO937" s="129"/>
      <c r="AP937" s="129"/>
      <c r="AQ937" s="129"/>
      <c r="AR937" s="129"/>
      <c r="AS937" s="129"/>
    </row>
    <row r="938" spans="1:45" ht="12.75" customHeight="1">
      <c r="A938" s="180"/>
      <c r="B938" s="180"/>
      <c r="C938" s="129"/>
      <c r="D938" s="129"/>
      <c r="E938" s="129"/>
      <c r="F938" s="129"/>
      <c r="G938" s="129"/>
      <c r="H938" s="129"/>
      <c r="I938" s="129"/>
      <c r="J938" s="129"/>
      <c r="K938" s="129"/>
      <c r="L938" s="129"/>
      <c r="M938" s="129"/>
      <c r="N938" s="129"/>
      <c r="O938" s="129"/>
      <c r="P938" s="129"/>
      <c r="Q938" s="129"/>
      <c r="R938" s="129"/>
      <c r="S938" s="129"/>
      <c r="T938" s="129"/>
      <c r="U938" s="129"/>
      <c r="V938" s="129"/>
      <c r="W938" s="129"/>
      <c r="X938" s="129"/>
      <c r="Y938" s="129"/>
      <c r="Z938" s="129"/>
      <c r="AA938" s="129"/>
      <c r="AB938" s="129"/>
      <c r="AC938" s="129"/>
      <c r="AD938" s="129"/>
      <c r="AE938" s="129"/>
      <c r="AF938" s="129"/>
      <c r="AG938" s="129"/>
      <c r="AH938" s="129"/>
      <c r="AI938" s="129"/>
      <c r="AJ938" s="129"/>
      <c r="AK938" s="129"/>
      <c r="AL938" s="129"/>
      <c r="AM938" s="129"/>
      <c r="AN938" s="129"/>
      <c r="AO938" s="129"/>
      <c r="AP938" s="129"/>
      <c r="AQ938" s="129"/>
      <c r="AR938" s="129"/>
      <c r="AS938" s="129"/>
    </row>
    <row r="939" spans="1:45" ht="12.75" customHeight="1">
      <c r="A939" s="180"/>
      <c r="B939" s="180"/>
      <c r="C939" s="129"/>
      <c r="D939" s="129"/>
      <c r="E939" s="129"/>
      <c r="F939" s="129"/>
      <c r="G939" s="129"/>
      <c r="H939" s="129"/>
      <c r="I939" s="129"/>
      <c r="J939" s="129"/>
      <c r="K939" s="129"/>
      <c r="L939" s="129"/>
      <c r="M939" s="129"/>
      <c r="N939" s="129"/>
      <c r="O939" s="129"/>
      <c r="P939" s="129"/>
      <c r="Q939" s="129"/>
      <c r="R939" s="129"/>
      <c r="S939" s="129"/>
      <c r="T939" s="129"/>
      <c r="U939" s="129"/>
      <c r="V939" s="129"/>
      <c r="W939" s="129"/>
      <c r="X939" s="129"/>
      <c r="Y939" s="129"/>
      <c r="Z939" s="129"/>
      <c r="AA939" s="129"/>
      <c r="AB939" s="129"/>
      <c r="AC939" s="129"/>
      <c r="AD939" s="129"/>
      <c r="AE939" s="129"/>
      <c r="AF939" s="129"/>
      <c r="AG939" s="129"/>
      <c r="AH939" s="129"/>
      <c r="AI939" s="129"/>
      <c r="AJ939" s="129"/>
      <c r="AK939" s="129"/>
      <c r="AL939" s="129"/>
      <c r="AM939" s="129"/>
      <c r="AN939" s="129"/>
      <c r="AO939" s="129"/>
      <c r="AP939" s="129"/>
      <c r="AQ939" s="129"/>
      <c r="AR939" s="129"/>
      <c r="AS939" s="129"/>
    </row>
    <row r="940" spans="1:45" ht="12.75" customHeight="1">
      <c r="A940" s="180"/>
      <c r="B940" s="180"/>
      <c r="C940" s="129"/>
      <c r="D940" s="129"/>
      <c r="E940" s="129"/>
      <c r="F940" s="129"/>
      <c r="G940" s="129"/>
      <c r="H940" s="129"/>
      <c r="I940" s="129"/>
      <c r="J940" s="129"/>
      <c r="K940" s="129"/>
      <c r="L940" s="129"/>
      <c r="M940" s="129"/>
      <c r="N940" s="129"/>
      <c r="O940" s="129"/>
      <c r="P940" s="129"/>
      <c r="Q940" s="129"/>
      <c r="R940" s="129"/>
      <c r="S940" s="129"/>
      <c r="T940" s="129"/>
      <c r="U940" s="129"/>
      <c r="V940" s="129"/>
      <c r="W940" s="129"/>
      <c r="X940" s="129"/>
      <c r="Y940" s="129"/>
      <c r="Z940" s="129"/>
      <c r="AA940" s="129"/>
      <c r="AB940" s="129"/>
      <c r="AC940" s="129"/>
      <c r="AD940" s="129"/>
      <c r="AE940" s="129"/>
      <c r="AF940" s="129"/>
      <c r="AG940" s="129"/>
      <c r="AH940" s="129"/>
      <c r="AI940" s="129"/>
      <c r="AJ940" s="129"/>
      <c r="AK940" s="129"/>
      <c r="AL940" s="129"/>
      <c r="AM940" s="129"/>
      <c r="AN940" s="129"/>
      <c r="AO940" s="129"/>
      <c r="AP940" s="129"/>
      <c r="AQ940" s="129"/>
      <c r="AR940" s="129"/>
      <c r="AS940" s="129"/>
    </row>
    <row r="941" spans="1:45" ht="12.75" customHeight="1">
      <c r="A941" s="180"/>
      <c r="B941" s="180"/>
      <c r="C941" s="129"/>
      <c r="D941" s="129"/>
      <c r="E941" s="129"/>
      <c r="F941" s="129"/>
      <c r="G941" s="129"/>
      <c r="H941" s="129"/>
      <c r="I941" s="129"/>
      <c r="J941" s="129"/>
      <c r="K941" s="129"/>
      <c r="L941" s="129"/>
      <c r="M941" s="129"/>
      <c r="N941" s="129"/>
      <c r="O941" s="129"/>
      <c r="P941" s="129"/>
      <c r="Q941" s="129"/>
      <c r="R941" s="129"/>
      <c r="S941" s="129"/>
      <c r="T941" s="129"/>
      <c r="U941" s="129"/>
      <c r="V941" s="129"/>
      <c r="W941" s="129"/>
      <c r="X941" s="129"/>
      <c r="Y941" s="129"/>
      <c r="Z941" s="129"/>
      <c r="AA941" s="129"/>
      <c r="AB941" s="129"/>
      <c r="AC941" s="129"/>
      <c r="AD941" s="129"/>
      <c r="AE941" s="129"/>
      <c r="AF941" s="129"/>
      <c r="AG941" s="129"/>
      <c r="AH941" s="129"/>
      <c r="AI941" s="129"/>
      <c r="AJ941" s="129"/>
      <c r="AK941" s="129"/>
      <c r="AL941" s="129"/>
      <c r="AM941" s="129"/>
      <c r="AN941" s="129"/>
      <c r="AO941" s="129"/>
      <c r="AP941" s="129"/>
      <c r="AQ941" s="129"/>
      <c r="AR941" s="129"/>
      <c r="AS941" s="129"/>
    </row>
    <row r="942" spans="1:45" ht="12.75" customHeight="1">
      <c r="A942" s="180"/>
      <c r="B942" s="180"/>
      <c r="C942" s="129"/>
      <c r="D942" s="129"/>
      <c r="E942" s="129"/>
      <c r="F942" s="129"/>
      <c r="G942" s="129"/>
      <c r="H942" s="129"/>
      <c r="I942" s="129"/>
      <c r="J942" s="129"/>
      <c r="K942" s="129"/>
      <c r="L942" s="129"/>
      <c r="M942" s="129"/>
      <c r="N942" s="129"/>
      <c r="O942" s="129"/>
      <c r="P942" s="129"/>
      <c r="Q942" s="129"/>
      <c r="R942" s="129"/>
      <c r="S942" s="129"/>
      <c r="T942" s="129"/>
      <c r="U942" s="129"/>
      <c r="V942" s="129"/>
      <c r="W942" s="129"/>
      <c r="X942" s="129"/>
      <c r="Y942" s="129"/>
      <c r="Z942" s="129"/>
      <c r="AA942" s="129"/>
      <c r="AB942" s="129"/>
      <c r="AC942" s="129"/>
      <c r="AD942" s="129"/>
      <c r="AE942" s="129"/>
      <c r="AF942" s="129"/>
      <c r="AG942" s="129"/>
      <c r="AH942" s="129"/>
      <c r="AI942" s="129"/>
      <c r="AJ942" s="129"/>
      <c r="AK942" s="129"/>
      <c r="AL942" s="129"/>
      <c r="AM942" s="129"/>
      <c r="AN942" s="129"/>
      <c r="AO942" s="129"/>
      <c r="AP942" s="129"/>
      <c r="AQ942" s="129"/>
      <c r="AR942" s="129"/>
      <c r="AS942" s="129"/>
    </row>
    <row r="943" spans="1:45" ht="12.75" customHeight="1">
      <c r="A943" s="180"/>
      <c r="B943" s="180"/>
      <c r="C943" s="129"/>
      <c r="D943" s="129"/>
      <c r="E943" s="129"/>
      <c r="F943" s="129"/>
      <c r="G943" s="129"/>
      <c r="H943" s="129"/>
      <c r="I943" s="129"/>
      <c r="J943" s="129"/>
      <c r="K943" s="129"/>
      <c r="L943" s="129"/>
      <c r="M943" s="129"/>
      <c r="N943" s="129"/>
      <c r="O943" s="129"/>
      <c r="P943" s="129"/>
      <c r="Q943" s="129"/>
      <c r="R943" s="129"/>
      <c r="S943" s="129"/>
      <c r="T943" s="129"/>
      <c r="U943" s="129"/>
      <c r="V943" s="129"/>
      <c r="W943" s="129"/>
      <c r="X943" s="129"/>
      <c r="Y943" s="129"/>
      <c r="Z943" s="129"/>
      <c r="AA943" s="129"/>
      <c r="AB943" s="129"/>
      <c r="AC943" s="129"/>
      <c r="AD943" s="129"/>
      <c r="AE943" s="129"/>
      <c r="AF943" s="129"/>
      <c r="AG943" s="129"/>
      <c r="AH943" s="129"/>
      <c r="AI943" s="129"/>
      <c r="AJ943" s="129"/>
      <c r="AK943" s="129"/>
      <c r="AL943" s="129"/>
      <c r="AM943" s="129"/>
      <c r="AN943" s="129"/>
      <c r="AO943" s="129"/>
      <c r="AP943" s="129"/>
      <c r="AQ943" s="129"/>
      <c r="AR943" s="129"/>
      <c r="AS943" s="129"/>
    </row>
    <row r="944" spans="1:45" ht="12.75" customHeight="1">
      <c r="A944" s="180"/>
      <c r="B944" s="180"/>
      <c r="C944" s="129"/>
      <c r="D944" s="129"/>
      <c r="E944" s="129"/>
      <c r="F944" s="129"/>
      <c r="G944" s="129"/>
      <c r="H944" s="129"/>
      <c r="I944" s="129"/>
      <c r="J944" s="129"/>
      <c r="K944" s="129"/>
      <c r="L944" s="129"/>
      <c r="M944" s="129"/>
      <c r="N944" s="129"/>
      <c r="O944" s="129"/>
      <c r="P944" s="129"/>
      <c r="Q944" s="129"/>
      <c r="R944" s="129"/>
      <c r="S944" s="129"/>
      <c r="T944" s="129"/>
      <c r="U944" s="129"/>
      <c r="V944" s="129"/>
      <c r="W944" s="129"/>
      <c r="X944" s="129"/>
      <c r="Y944" s="129"/>
      <c r="Z944" s="129"/>
      <c r="AA944" s="129"/>
      <c r="AB944" s="129"/>
      <c r="AC944" s="129"/>
      <c r="AD944" s="129"/>
      <c r="AE944" s="129"/>
      <c r="AF944" s="129"/>
      <c r="AG944" s="129"/>
      <c r="AH944" s="129"/>
      <c r="AI944" s="129"/>
      <c r="AJ944" s="129"/>
      <c r="AK944" s="129"/>
      <c r="AL944" s="129"/>
      <c r="AM944" s="129"/>
      <c r="AN944" s="129"/>
      <c r="AO944" s="129"/>
      <c r="AP944" s="129"/>
      <c r="AQ944" s="129"/>
      <c r="AR944" s="129"/>
      <c r="AS944" s="129"/>
    </row>
    <row r="945" spans="1:45" ht="12.75" customHeight="1">
      <c r="A945" s="180"/>
      <c r="B945" s="180"/>
      <c r="C945" s="129"/>
      <c r="D945" s="129"/>
      <c r="E945" s="129"/>
      <c r="F945" s="129"/>
      <c r="G945" s="129"/>
      <c r="H945" s="129"/>
      <c r="I945" s="129"/>
      <c r="J945" s="129"/>
      <c r="K945" s="129"/>
      <c r="L945" s="129"/>
      <c r="M945" s="129"/>
      <c r="N945" s="129"/>
      <c r="O945" s="129"/>
      <c r="P945" s="129"/>
      <c r="Q945" s="129"/>
      <c r="R945" s="129"/>
      <c r="S945" s="129"/>
      <c r="T945" s="129"/>
      <c r="U945" s="129"/>
      <c r="V945" s="129"/>
      <c r="W945" s="129"/>
      <c r="X945" s="129"/>
      <c r="Y945" s="129"/>
      <c r="Z945" s="129"/>
      <c r="AA945" s="129"/>
      <c r="AB945" s="129"/>
      <c r="AC945" s="129"/>
      <c r="AD945" s="129"/>
      <c r="AE945" s="129"/>
      <c r="AF945" s="129"/>
      <c r="AG945" s="129"/>
      <c r="AH945" s="129"/>
      <c r="AI945" s="129"/>
      <c r="AJ945" s="129"/>
      <c r="AK945" s="129"/>
      <c r="AL945" s="129"/>
      <c r="AM945" s="129"/>
      <c r="AN945" s="129"/>
      <c r="AO945" s="129"/>
      <c r="AP945" s="129"/>
      <c r="AQ945" s="129"/>
      <c r="AR945" s="129"/>
      <c r="AS945" s="129"/>
    </row>
    <row r="946" spans="1:45" ht="12.75" customHeight="1">
      <c r="A946" s="180"/>
      <c r="B946" s="180"/>
      <c r="C946" s="129"/>
      <c r="D946" s="129"/>
      <c r="E946" s="129"/>
      <c r="F946" s="129"/>
      <c r="G946" s="129"/>
      <c r="H946" s="129"/>
      <c r="I946" s="129"/>
      <c r="J946" s="129"/>
      <c r="K946" s="129"/>
      <c r="L946" s="129"/>
      <c r="M946" s="129"/>
      <c r="N946" s="129"/>
      <c r="O946" s="129"/>
      <c r="P946" s="129"/>
      <c r="Q946" s="129"/>
      <c r="R946" s="129"/>
      <c r="S946" s="129"/>
      <c r="T946" s="129"/>
      <c r="U946" s="129"/>
      <c r="V946" s="129"/>
      <c r="W946" s="129"/>
      <c r="X946" s="129"/>
      <c r="Y946" s="129"/>
      <c r="Z946" s="129"/>
      <c r="AA946" s="129"/>
      <c r="AB946" s="129"/>
      <c r="AC946" s="129"/>
      <c r="AD946" s="129"/>
      <c r="AE946" s="129"/>
      <c r="AF946" s="129"/>
      <c r="AG946" s="129"/>
      <c r="AH946" s="129"/>
      <c r="AI946" s="129"/>
      <c r="AJ946" s="129"/>
      <c r="AK946" s="129"/>
      <c r="AL946" s="129"/>
      <c r="AM946" s="129"/>
      <c r="AN946" s="129"/>
      <c r="AO946" s="129"/>
      <c r="AP946" s="129"/>
      <c r="AQ946" s="129"/>
      <c r="AR946" s="129"/>
      <c r="AS946" s="129"/>
    </row>
    <row r="947" spans="1:45" ht="12.75" customHeight="1">
      <c r="A947" s="180"/>
      <c r="B947" s="180"/>
      <c r="C947" s="129"/>
      <c r="D947" s="129"/>
      <c r="E947" s="129"/>
      <c r="F947" s="129"/>
      <c r="G947" s="129"/>
      <c r="H947" s="129"/>
      <c r="I947" s="129"/>
      <c r="J947" s="129"/>
      <c r="K947" s="129"/>
      <c r="L947" s="129"/>
      <c r="M947" s="129"/>
      <c r="N947" s="129"/>
      <c r="O947" s="129"/>
      <c r="P947" s="129"/>
      <c r="Q947" s="129"/>
      <c r="R947" s="129"/>
      <c r="S947" s="129"/>
      <c r="T947" s="129"/>
      <c r="U947" s="129"/>
      <c r="V947" s="129"/>
      <c r="W947" s="129"/>
      <c r="X947" s="129"/>
      <c r="Y947" s="129"/>
      <c r="Z947" s="129"/>
      <c r="AA947" s="129"/>
      <c r="AB947" s="129"/>
      <c r="AC947" s="129"/>
      <c r="AD947" s="129"/>
      <c r="AE947" s="129"/>
      <c r="AF947" s="129"/>
      <c r="AG947" s="129"/>
      <c r="AH947" s="129"/>
      <c r="AI947" s="129"/>
      <c r="AJ947" s="129"/>
      <c r="AK947" s="129"/>
      <c r="AL947" s="129"/>
      <c r="AM947" s="129"/>
      <c r="AN947" s="129"/>
      <c r="AO947" s="129"/>
      <c r="AP947" s="129"/>
      <c r="AQ947" s="129"/>
      <c r="AR947" s="129"/>
      <c r="AS947" s="129"/>
    </row>
    <row r="948" spans="1:45" ht="12.75" customHeight="1">
      <c r="A948" s="180"/>
      <c r="B948" s="180"/>
      <c r="C948" s="129"/>
      <c r="D948" s="129"/>
      <c r="E948" s="129"/>
      <c r="F948" s="129"/>
      <c r="G948" s="129"/>
      <c r="H948" s="129"/>
      <c r="I948" s="129"/>
      <c r="J948" s="129"/>
      <c r="K948" s="129"/>
      <c r="L948" s="129"/>
      <c r="M948" s="129"/>
      <c r="N948" s="129"/>
      <c r="O948" s="129"/>
      <c r="P948" s="129"/>
      <c r="Q948" s="129"/>
      <c r="R948" s="129"/>
      <c r="S948" s="129"/>
      <c r="T948" s="129"/>
      <c r="U948" s="129"/>
      <c r="V948" s="129"/>
      <c r="W948" s="129"/>
      <c r="X948" s="129"/>
      <c r="Y948" s="129"/>
      <c r="Z948" s="129"/>
      <c r="AA948" s="129"/>
      <c r="AB948" s="129"/>
      <c r="AC948" s="129"/>
      <c r="AD948" s="129"/>
      <c r="AE948" s="129"/>
      <c r="AF948" s="129"/>
      <c r="AG948" s="129"/>
      <c r="AH948" s="129"/>
      <c r="AI948" s="129"/>
      <c r="AJ948" s="129"/>
      <c r="AK948" s="129"/>
      <c r="AL948" s="129"/>
      <c r="AM948" s="129"/>
      <c r="AN948" s="129"/>
      <c r="AO948" s="129"/>
      <c r="AP948" s="129"/>
      <c r="AQ948" s="129"/>
      <c r="AR948" s="129"/>
      <c r="AS948" s="129"/>
    </row>
    <row r="949" spans="1:45" ht="12.75" customHeight="1">
      <c r="A949" s="180"/>
      <c r="B949" s="180"/>
      <c r="C949" s="129"/>
      <c r="D949" s="129"/>
      <c r="E949" s="129"/>
      <c r="F949" s="129"/>
      <c r="G949" s="129"/>
      <c r="H949" s="129"/>
      <c r="I949" s="129"/>
      <c r="J949" s="129"/>
      <c r="K949" s="129"/>
      <c r="L949" s="129"/>
      <c r="M949" s="129"/>
      <c r="N949" s="129"/>
      <c r="O949" s="129"/>
      <c r="P949" s="129"/>
      <c r="Q949" s="129"/>
      <c r="R949" s="129"/>
      <c r="S949" s="129"/>
      <c r="T949" s="129"/>
      <c r="U949" s="129"/>
      <c r="V949" s="129"/>
      <c r="W949" s="129"/>
      <c r="X949" s="129"/>
      <c r="Y949" s="129"/>
      <c r="Z949" s="129"/>
      <c r="AA949" s="129"/>
      <c r="AB949" s="129"/>
      <c r="AC949" s="129"/>
      <c r="AD949" s="129"/>
      <c r="AE949" s="129"/>
      <c r="AF949" s="129"/>
      <c r="AG949" s="129"/>
      <c r="AH949" s="129"/>
      <c r="AI949" s="129"/>
      <c r="AJ949" s="129"/>
      <c r="AK949" s="129"/>
      <c r="AL949" s="129"/>
      <c r="AM949" s="129"/>
      <c r="AN949" s="129"/>
      <c r="AO949" s="129"/>
      <c r="AP949" s="129"/>
      <c r="AQ949" s="129"/>
      <c r="AR949" s="129"/>
      <c r="AS949" s="129"/>
    </row>
    <row r="950" spans="1:45" ht="12.75" customHeight="1">
      <c r="A950" s="180"/>
      <c r="B950" s="180"/>
      <c r="C950" s="129"/>
      <c r="D950" s="129"/>
      <c r="E950" s="129"/>
      <c r="F950" s="129"/>
      <c r="G950" s="129"/>
      <c r="H950" s="129"/>
      <c r="I950" s="129"/>
      <c r="J950" s="129"/>
      <c r="K950" s="129"/>
      <c r="L950" s="129"/>
      <c r="M950" s="129"/>
      <c r="N950" s="129"/>
      <c r="O950" s="129"/>
      <c r="P950" s="129"/>
      <c r="Q950" s="129"/>
      <c r="R950" s="129"/>
      <c r="S950" s="129"/>
      <c r="T950" s="129"/>
      <c r="U950" s="129"/>
      <c r="V950" s="129"/>
      <c r="W950" s="129"/>
      <c r="X950" s="129"/>
      <c r="Y950" s="129"/>
      <c r="Z950" s="129"/>
      <c r="AA950" s="129"/>
      <c r="AB950" s="129"/>
      <c r="AC950" s="129"/>
      <c r="AD950" s="129"/>
      <c r="AE950" s="129"/>
      <c r="AF950" s="129"/>
      <c r="AG950" s="129"/>
      <c r="AH950" s="129"/>
      <c r="AI950" s="129"/>
      <c r="AJ950" s="129"/>
      <c r="AK950" s="129"/>
      <c r="AL950" s="129"/>
      <c r="AM950" s="129"/>
      <c r="AN950" s="129"/>
      <c r="AO950" s="129"/>
      <c r="AP950" s="129"/>
      <c r="AQ950" s="129"/>
      <c r="AR950" s="129"/>
      <c r="AS950" s="129"/>
    </row>
    <row r="951" spans="1:45" ht="12.75" customHeight="1">
      <c r="A951" s="180"/>
      <c r="B951" s="180"/>
      <c r="C951" s="129"/>
      <c r="D951" s="129"/>
      <c r="E951" s="129"/>
      <c r="F951" s="129"/>
      <c r="G951" s="129"/>
      <c r="H951" s="129"/>
      <c r="I951" s="129"/>
      <c r="J951" s="129"/>
      <c r="K951" s="129"/>
      <c r="L951" s="129"/>
      <c r="M951" s="129"/>
      <c r="N951" s="129"/>
      <c r="O951" s="129"/>
      <c r="P951" s="129"/>
      <c r="Q951" s="129"/>
      <c r="R951" s="129"/>
      <c r="S951" s="129"/>
      <c r="T951" s="129"/>
      <c r="U951" s="129"/>
      <c r="V951" s="129"/>
      <c r="W951" s="129"/>
      <c r="X951" s="129"/>
      <c r="Y951" s="129"/>
      <c r="Z951" s="129"/>
      <c r="AA951" s="129"/>
      <c r="AB951" s="129"/>
      <c r="AC951" s="129"/>
      <c r="AD951" s="129"/>
      <c r="AE951" s="129"/>
      <c r="AF951" s="129"/>
      <c r="AG951" s="129"/>
      <c r="AH951" s="129"/>
      <c r="AI951" s="129"/>
      <c r="AJ951" s="129"/>
      <c r="AK951" s="129"/>
      <c r="AL951" s="129"/>
      <c r="AM951" s="129"/>
      <c r="AN951" s="129"/>
      <c r="AO951" s="129"/>
      <c r="AP951" s="129"/>
      <c r="AQ951" s="129"/>
      <c r="AR951" s="129"/>
      <c r="AS951" s="129"/>
    </row>
    <row r="952" spans="1:45" ht="12.75" customHeight="1">
      <c r="A952" s="180"/>
      <c r="B952" s="180"/>
      <c r="C952" s="129"/>
      <c r="D952" s="129"/>
      <c r="E952" s="129"/>
      <c r="F952" s="129"/>
      <c r="G952" s="129"/>
      <c r="H952" s="129"/>
      <c r="I952" s="129"/>
      <c r="J952" s="129"/>
      <c r="K952" s="129"/>
      <c r="L952" s="129"/>
      <c r="M952" s="129"/>
      <c r="N952" s="129"/>
      <c r="O952" s="129"/>
      <c r="P952" s="129"/>
      <c r="Q952" s="129"/>
      <c r="R952" s="129"/>
      <c r="S952" s="129"/>
      <c r="T952" s="129"/>
      <c r="U952" s="129"/>
      <c r="V952" s="129"/>
      <c r="W952" s="129"/>
      <c r="X952" s="129"/>
      <c r="Y952" s="129"/>
      <c r="Z952" s="129"/>
      <c r="AA952" s="129"/>
      <c r="AB952" s="129"/>
      <c r="AC952" s="129"/>
      <c r="AD952" s="129"/>
      <c r="AE952" s="129"/>
      <c r="AF952" s="129"/>
      <c r="AG952" s="129"/>
      <c r="AH952" s="129"/>
      <c r="AI952" s="129"/>
      <c r="AJ952" s="129"/>
      <c r="AK952" s="129"/>
      <c r="AL952" s="129"/>
      <c r="AM952" s="129"/>
      <c r="AN952" s="129"/>
      <c r="AO952" s="129"/>
      <c r="AP952" s="129"/>
      <c r="AQ952" s="129"/>
      <c r="AR952" s="129"/>
      <c r="AS952" s="129"/>
    </row>
    <row r="953" spans="1:45" ht="12.75" customHeight="1">
      <c r="A953" s="180"/>
      <c r="B953" s="180"/>
      <c r="C953" s="129"/>
      <c r="D953" s="129"/>
      <c r="E953" s="129"/>
      <c r="F953" s="129"/>
      <c r="G953" s="129"/>
      <c r="H953" s="129"/>
      <c r="I953" s="129"/>
      <c r="J953" s="129"/>
      <c r="K953" s="129"/>
      <c r="L953" s="129"/>
      <c r="M953" s="129"/>
      <c r="N953" s="129"/>
      <c r="O953" s="129"/>
      <c r="P953" s="129"/>
      <c r="Q953" s="129"/>
      <c r="R953" s="129"/>
      <c r="S953" s="129"/>
      <c r="T953" s="129"/>
      <c r="U953" s="129"/>
      <c r="V953" s="129"/>
      <c r="W953" s="129"/>
      <c r="X953" s="129"/>
      <c r="Y953" s="129"/>
      <c r="Z953" s="129"/>
      <c r="AA953" s="129"/>
      <c r="AB953" s="129"/>
      <c r="AC953" s="129"/>
      <c r="AD953" s="129"/>
      <c r="AE953" s="129"/>
      <c r="AF953" s="129"/>
      <c r="AG953" s="129"/>
      <c r="AH953" s="129"/>
      <c r="AI953" s="129"/>
      <c r="AJ953" s="129"/>
      <c r="AK953" s="129"/>
      <c r="AL953" s="129"/>
      <c r="AM953" s="129"/>
      <c r="AN953" s="129"/>
      <c r="AO953" s="129"/>
      <c r="AP953" s="129"/>
      <c r="AQ953" s="129"/>
      <c r="AR953" s="129"/>
      <c r="AS953" s="129"/>
    </row>
    <row r="954" spans="1:45" ht="12.75" customHeight="1">
      <c r="A954" s="180"/>
      <c r="B954" s="180"/>
      <c r="C954" s="129"/>
      <c r="D954" s="129"/>
      <c r="E954" s="129"/>
      <c r="F954" s="129"/>
      <c r="G954" s="129"/>
      <c r="H954" s="129"/>
      <c r="I954" s="129"/>
      <c r="J954" s="129"/>
      <c r="K954" s="129"/>
      <c r="L954" s="129"/>
      <c r="M954" s="129"/>
      <c r="N954" s="129"/>
      <c r="O954" s="129"/>
      <c r="P954" s="129"/>
      <c r="Q954" s="129"/>
      <c r="R954" s="129"/>
      <c r="S954" s="129"/>
      <c r="T954" s="129"/>
      <c r="U954" s="129"/>
      <c r="V954" s="129"/>
      <c r="W954" s="129"/>
      <c r="X954" s="129"/>
      <c r="Y954" s="129"/>
      <c r="Z954" s="129"/>
      <c r="AA954" s="129"/>
      <c r="AB954" s="129"/>
      <c r="AC954" s="129"/>
      <c r="AD954" s="129"/>
      <c r="AE954" s="129"/>
      <c r="AF954" s="129"/>
      <c r="AG954" s="129"/>
      <c r="AH954" s="129"/>
      <c r="AI954" s="129"/>
      <c r="AJ954" s="129"/>
      <c r="AK954" s="129"/>
      <c r="AL954" s="129"/>
      <c r="AM954" s="129"/>
      <c r="AN954" s="129"/>
      <c r="AO954" s="129"/>
      <c r="AP954" s="129"/>
      <c r="AQ954" s="129"/>
      <c r="AR954" s="129"/>
      <c r="AS954" s="129"/>
    </row>
    <row r="955" spans="1:45" ht="12.75" customHeight="1">
      <c r="A955" s="180"/>
      <c r="B955" s="180"/>
      <c r="C955" s="129"/>
      <c r="D955" s="129"/>
      <c r="E955" s="129"/>
      <c r="F955" s="129"/>
      <c r="G955" s="129"/>
      <c r="H955" s="129"/>
      <c r="I955" s="129"/>
      <c r="J955" s="129"/>
      <c r="K955" s="129"/>
      <c r="L955" s="129"/>
      <c r="M955" s="129"/>
      <c r="N955" s="129"/>
      <c r="O955" s="129"/>
      <c r="P955" s="129"/>
      <c r="Q955" s="129"/>
      <c r="R955" s="129"/>
      <c r="S955" s="129"/>
      <c r="T955" s="129"/>
      <c r="U955" s="129"/>
      <c r="V955" s="129"/>
      <c r="W955" s="129"/>
      <c r="X955" s="129"/>
      <c r="Y955" s="129"/>
      <c r="Z955" s="129"/>
      <c r="AA955" s="129"/>
      <c r="AB955" s="129"/>
      <c r="AC955" s="129"/>
      <c r="AD955" s="129"/>
      <c r="AE955" s="129"/>
      <c r="AF955" s="129"/>
      <c r="AG955" s="129"/>
      <c r="AH955" s="129"/>
      <c r="AI955" s="129"/>
      <c r="AJ955" s="129"/>
      <c r="AK955" s="129"/>
      <c r="AL955" s="129"/>
      <c r="AM955" s="129"/>
      <c r="AN955" s="129"/>
      <c r="AO955" s="129"/>
      <c r="AP955" s="129"/>
      <c r="AQ955" s="129"/>
      <c r="AR955" s="129"/>
      <c r="AS955" s="129"/>
    </row>
    <row r="956" spans="1:45" ht="12.75" customHeight="1">
      <c r="A956" s="180"/>
      <c r="B956" s="180"/>
      <c r="C956" s="129"/>
      <c r="D956" s="129"/>
      <c r="E956" s="129"/>
      <c r="F956" s="129"/>
      <c r="G956" s="129"/>
      <c r="H956" s="129"/>
      <c r="I956" s="129"/>
      <c r="J956" s="129"/>
      <c r="K956" s="129"/>
      <c r="L956" s="129"/>
      <c r="M956" s="129"/>
      <c r="N956" s="129"/>
      <c r="O956" s="129"/>
      <c r="P956" s="129"/>
      <c r="Q956" s="129"/>
      <c r="R956" s="129"/>
      <c r="S956" s="129"/>
      <c r="T956" s="129"/>
      <c r="U956" s="129"/>
      <c r="V956" s="129"/>
      <c r="W956" s="129"/>
      <c r="X956" s="129"/>
      <c r="Y956" s="129"/>
      <c r="Z956" s="129"/>
      <c r="AA956" s="129"/>
      <c r="AB956" s="129"/>
      <c r="AC956" s="129"/>
      <c r="AD956" s="129"/>
      <c r="AE956" s="129"/>
      <c r="AF956" s="129"/>
      <c r="AG956" s="129"/>
      <c r="AH956" s="129"/>
      <c r="AI956" s="129"/>
      <c r="AJ956" s="129"/>
      <c r="AK956" s="129"/>
      <c r="AL956" s="129"/>
      <c r="AM956" s="129"/>
      <c r="AN956" s="129"/>
      <c r="AO956" s="129"/>
      <c r="AP956" s="129"/>
      <c r="AQ956" s="129"/>
      <c r="AR956" s="129"/>
      <c r="AS956" s="129"/>
    </row>
    <row r="957" spans="1:45" ht="12.75" customHeight="1">
      <c r="A957" s="180"/>
      <c r="B957" s="180"/>
      <c r="C957" s="129"/>
      <c r="D957" s="129"/>
      <c r="E957" s="129"/>
      <c r="F957" s="129"/>
      <c r="G957" s="129"/>
      <c r="H957" s="129"/>
      <c r="I957" s="129"/>
      <c r="J957" s="129"/>
      <c r="K957" s="129"/>
      <c r="L957" s="129"/>
      <c r="M957" s="129"/>
      <c r="N957" s="129"/>
      <c r="O957" s="129"/>
      <c r="P957" s="129"/>
      <c r="Q957" s="129"/>
      <c r="R957" s="129"/>
      <c r="S957" s="129"/>
      <c r="T957" s="129"/>
      <c r="U957" s="129"/>
      <c r="V957" s="129"/>
      <c r="W957" s="129"/>
      <c r="X957" s="129"/>
      <c r="Y957" s="129"/>
      <c r="Z957" s="129"/>
      <c r="AA957" s="129"/>
      <c r="AB957" s="129"/>
      <c r="AC957" s="129"/>
      <c r="AD957" s="129"/>
      <c r="AE957" s="129"/>
      <c r="AF957" s="129"/>
      <c r="AG957" s="129"/>
      <c r="AH957" s="129"/>
      <c r="AI957" s="129"/>
      <c r="AJ957" s="129"/>
      <c r="AK957" s="129"/>
      <c r="AL957" s="129"/>
      <c r="AM957" s="129"/>
      <c r="AN957" s="129"/>
      <c r="AO957" s="129"/>
      <c r="AP957" s="129"/>
      <c r="AQ957" s="129"/>
      <c r="AR957" s="129"/>
      <c r="AS957" s="129"/>
    </row>
    <row r="958" spans="1:45" ht="12.75" customHeight="1">
      <c r="A958" s="180"/>
      <c r="B958" s="180"/>
      <c r="C958" s="129"/>
      <c r="D958" s="129"/>
      <c r="E958" s="129"/>
      <c r="F958" s="129"/>
      <c r="G958" s="129"/>
      <c r="H958" s="129"/>
      <c r="I958" s="129"/>
      <c r="J958" s="129"/>
      <c r="K958" s="129"/>
      <c r="L958" s="129"/>
      <c r="M958" s="129"/>
      <c r="N958" s="129"/>
      <c r="O958" s="129"/>
      <c r="P958" s="129"/>
      <c r="Q958" s="129"/>
      <c r="R958" s="129"/>
      <c r="S958" s="129"/>
      <c r="T958" s="129"/>
      <c r="U958" s="129"/>
      <c r="V958" s="129"/>
      <c r="W958" s="129"/>
      <c r="X958" s="129"/>
      <c r="Y958" s="129"/>
      <c r="Z958" s="129"/>
      <c r="AA958" s="129"/>
      <c r="AB958" s="129"/>
      <c r="AC958" s="129"/>
      <c r="AD958" s="129"/>
      <c r="AE958" s="129"/>
      <c r="AF958" s="129"/>
      <c r="AG958" s="129"/>
      <c r="AH958" s="129"/>
      <c r="AI958" s="129"/>
      <c r="AJ958" s="129"/>
      <c r="AK958" s="129"/>
      <c r="AL958" s="129"/>
      <c r="AM958" s="129"/>
      <c r="AN958" s="129"/>
      <c r="AO958" s="129"/>
      <c r="AP958" s="129"/>
      <c r="AQ958" s="129"/>
      <c r="AR958" s="129"/>
      <c r="AS958" s="129"/>
    </row>
    <row r="959" spans="1:45" ht="12.75" customHeight="1">
      <c r="A959" s="180"/>
      <c r="B959" s="180"/>
      <c r="C959" s="129"/>
      <c r="D959" s="129"/>
      <c r="E959" s="129"/>
      <c r="F959" s="129"/>
      <c r="G959" s="129"/>
      <c r="H959" s="129"/>
      <c r="I959" s="129"/>
      <c r="J959" s="129"/>
      <c r="K959" s="129"/>
      <c r="L959" s="129"/>
      <c r="M959" s="129"/>
      <c r="N959" s="129"/>
      <c r="O959" s="129"/>
      <c r="P959" s="129"/>
      <c r="Q959" s="129"/>
      <c r="R959" s="129"/>
      <c r="S959" s="129"/>
      <c r="T959" s="129"/>
      <c r="U959" s="129"/>
      <c r="V959" s="129"/>
      <c r="W959" s="129"/>
      <c r="X959" s="129"/>
      <c r="Y959" s="129"/>
      <c r="Z959" s="129"/>
      <c r="AA959" s="129"/>
      <c r="AB959" s="129"/>
      <c r="AC959" s="129"/>
      <c r="AD959" s="129"/>
      <c r="AE959" s="129"/>
      <c r="AF959" s="129"/>
      <c r="AG959" s="129"/>
      <c r="AH959" s="129"/>
      <c r="AI959" s="129"/>
      <c r="AJ959" s="129"/>
      <c r="AK959" s="129"/>
      <c r="AL959" s="129"/>
      <c r="AM959" s="129"/>
      <c r="AN959" s="129"/>
      <c r="AO959" s="129"/>
      <c r="AP959" s="129"/>
      <c r="AQ959" s="129"/>
      <c r="AR959" s="129"/>
      <c r="AS959" s="129"/>
    </row>
    <row r="960" spans="1:45" ht="12.75" customHeight="1">
      <c r="A960" s="180"/>
      <c r="B960" s="180"/>
      <c r="C960" s="129"/>
      <c r="D960" s="129"/>
      <c r="E960" s="129"/>
      <c r="F960" s="129"/>
      <c r="G960" s="129"/>
      <c r="H960" s="129"/>
      <c r="I960" s="129"/>
      <c r="J960" s="129"/>
      <c r="K960" s="129"/>
      <c r="L960" s="129"/>
      <c r="M960" s="129"/>
      <c r="N960" s="129"/>
      <c r="O960" s="129"/>
      <c r="P960" s="129"/>
      <c r="Q960" s="129"/>
      <c r="R960" s="129"/>
      <c r="S960" s="129"/>
      <c r="T960" s="129"/>
      <c r="U960" s="129"/>
      <c r="V960" s="129"/>
      <c r="W960" s="129"/>
      <c r="X960" s="129"/>
      <c r="Y960" s="129"/>
      <c r="Z960" s="129"/>
      <c r="AA960" s="129"/>
      <c r="AB960" s="129"/>
      <c r="AC960" s="129"/>
      <c r="AD960" s="129"/>
      <c r="AE960" s="129"/>
      <c r="AF960" s="129"/>
      <c r="AG960" s="129"/>
      <c r="AH960" s="129"/>
      <c r="AI960" s="129"/>
      <c r="AJ960" s="129"/>
      <c r="AK960" s="129"/>
      <c r="AL960" s="129"/>
      <c r="AM960" s="129"/>
      <c r="AN960" s="129"/>
      <c r="AO960" s="129"/>
      <c r="AP960" s="129"/>
      <c r="AQ960" s="129"/>
      <c r="AR960" s="129"/>
      <c r="AS960" s="129"/>
    </row>
    <row r="961" spans="1:45" ht="12.75" customHeight="1">
      <c r="A961" s="180"/>
      <c r="B961" s="180"/>
      <c r="C961" s="129"/>
      <c r="D961" s="129"/>
      <c r="E961" s="129"/>
      <c r="F961" s="129"/>
      <c r="G961" s="129"/>
      <c r="H961" s="129"/>
      <c r="I961" s="129"/>
      <c r="J961" s="129"/>
      <c r="K961" s="129"/>
      <c r="L961" s="129"/>
      <c r="M961" s="129"/>
      <c r="N961" s="129"/>
      <c r="O961" s="129"/>
      <c r="P961" s="129"/>
      <c r="Q961" s="129"/>
      <c r="R961" s="129"/>
      <c r="S961" s="129"/>
      <c r="T961" s="129"/>
      <c r="U961" s="129"/>
      <c r="V961" s="129"/>
      <c r="W961" s="129"/>
      <c r="X961" s="129"/>
      <c r="Y961" s="129"/>
      <c r="Z961" s="129"/>
      <c r="AA961" s="129"/>
      <c r="AB961" s="129"/>
      <c r="AC961" s="129"/>
      <c r="AD961" s="129"/>
      <c r="AE961" s="129"/>
      <c r="AF961" s="129"/>
      <c r="AG961" s="129"/>
      <c r="AH961" s="129"/>
      <c r="AI961" s="129"/>
      <c r="AJ961" s="129"/>
      <c r="AK961" s="129"/>
      <c r="AL961" s="129"/>
      <c r="AM961" s="129"/>
      <c r="AN961" s="129"/>
      <c r="AO961" s="129"/>
      <c r="AP961" s="129"/>
      <c r="AQ961" s="129"/>
      <c r="AR961" s="129"/>
      <c r="AS961" s="129"/>
    </row>
    <row r="962" spans="1:45" ht="12.75" customHeight="1">
      <c r="A962" s="180"/>
      <c r="B962" s="180"/>
      <c r="C962" s="129"/>
      <c r="D962" s="129"/>
      <c r="E962" s="129"/>
      <c r="F962" s="129"/>
      <c r="G962" s="129"/>
      <c r="H962" s="129"/>
      <c r="I962" s="129"/>
      <c r="J962" s="129"/>
      <c r="K962" s="129"/>
      <c r="L962" s="129"/>
      <c r="M962" s="129"/>
      <c r="N962" s="129"/>
      <c r="O962" s="129"/>
      <c r="P962" s="129"/>
      <c r="Q962" s="129"/>
      <c r="R962" s="129"/>
      <c r="S962" s="129"/>
      <c r="T962" s="129"/>
      <c r="U962" s="129"/>
      <c r="V962" s="129"/>
      <c r="W962" s="129"/>
      <c r="X962" s="129"/>
      <c r="Y962" s="129"/>
      <c r="Z962" s="129"/>
      <c r="AA962" s="129"/>
      <c r="AB962" s="129"/>
      <c r="AC962" s="129"/>
      <c r="AD962" s="129"/>
      <c r="AE962" s="129"/>
      <c r="AF962" s="129"/>
      <c r="AG962" s="129"/>
      <c r="AH962" s="129"/>
      <c r="AI962" s="129"/>
      <c r="AJ962" s="129"/>
      <c r="AK962" s="129"/>
      <c r="AL962" s="129"/>
      <c r="AM962" s="129"/>
      <c r="AN962" s="129"/>
      <c r="AO962" s="129"/>
      <c r="AP962" s="129"/>
      <c r="AQ962" s="129"/>
      <c r="AR962" s="129"/>
      <c r="AS962" s="129"/>
    </row>
    <row r="963" spans="1:45" ht="12.75" customHeight="1">
      <c r="A963" s="180"/>
      <c r="B963" s="180"/>
      <c r="C963" s="129"/>
      <c r="D963" s="129"/>
      <c r="E963" s="129"/>
      <c r="F963" s="129"/>
      <c r="G963" s="129"/>
      <c r="H963" s="129"/>
      <c r="I963" s="129"/>
      <c r="J963" s="129"/>
      <c r="K963" s="129"/>
      <c r="L963" s="129"/>
      <c r="M963" s="129"/>
      <c r="N963" s="129"/>
      <c r="O963" s="129"/>
      <c r="P963" s="129"/>
      <c r="Q963" s="129"/>
      <c r="R963" s="129"/>
      <c r="S963" s="129"/>
      <c r="T963" s="129"/>
      <c r="U963" s="129"/>
      <c r="V963" s="129"/>
      <c r="W963" s="129"/>
      <c r="X963" s="129"/>
      <c r="Y963" s="129"/>
      <c r="Z963" s="129"/>
      <c r="AA963" s="129"/>
      <c r="AB963" s="129"/>
      <c r="AC963" s="129"/>
      <c r="AD963" s="129"/>
      <c r="AE963" s="129"/>
      <c r="AF963" s="129"/>
      <c r="AG963" s="129"/>
      <c r="AH963" s="129"/>
      <c r="AI963" s="129"/>
      <c r="AJ963" s="129"/>
      <c r="AK963" s="129"/>
      <c r="AL963" s="129"/>
      <c r="AM963" s="129"/>
      <c r="AN963" s="129"/>
      <c r="AO963" s="129"/>
      <c r="AP963" s="129"/>
      <c r="AQ963" s="129"/>
      <c r="AR963" s="129"/>
      <c r="AS963" s="129"/>
    </row>
    <row r="964" spans="1:45" ht="12.75" customHeight="1">
      <c r="A964" s="180"/>
      <c r="B964" s="180"/>
      <c r="C964" s="129"/>
      <c r="D964" s="129"/>
      <c r="E964" s="129"/>
      <c r="F964" s="129"/>
      <c r="G964" s="129"/>
      <c r="H964" s="129"/>
      <c r="I964" s="129"/>
      <c r="J964" s="129"/>
      <c r="K964" s="129"/>
      <c r="L964" s="129"/>
      <c r="M964" s="129"/>
      <c r="N964" s="129"/>
      <c r="O964" s="129"/>
      <c r="P964" s="129"/>
      <c r="Q964" s="129"/>
      <c r="R964" s="129"/>
      <c r="S964" s="129"/>
      <c r="T964" s="129"/>
      <c r="U964" s="129"/>
      <c r="V964" s="129"/>
      <c r="W964" s="129"/>
      <c r="X964" s="129"/>
      <c r="Y964" s="129"/>
      <c r="Z964" s="129"/>
      <c r="AA964" s="129"/>
      <c r="AB964" s="129"/>
      <c r="AC964" s="129"/>
      <c r="AD964" s="129"/>
      <c r="AE964" s="129"/>
      <c r="AF964" s="129"/>
      <c r="AG964" s="129"/>
      <c r="AH964" s="129"/>
      <c r="AI964" s="129"/>
      <c r="AJ964" s="129"/>
      <c r="AK964" s="129"/>
      <c r="AL964" s="129"/>
      <c r="AM964" s="129"/>
      <c r="AN964" s="129"/>
      <c r="AO964" s="129"/>
      <c r="AP964" s="129"/>
      <c r="AQ964" s="129"/>
      <c r="AR964" s="129"/>
      <c r="AS964" s="129"/>
    </row>
    <row r="965" spans="1:45" ht="12.75" customHeight="1">
      <c r="A965" s="180"/>
      <c r="B965" s="180"/>
      <c r="C965" s="129"/>
      <c r="D965" s="129"/>
      <c r="E965" s="129"/>
      <c r="F965" s="129"/>
      <c r="G965" s="129"/>
      <c r="H965" s="129"/>
      <c r="I965" s="129"/>
      <c r="J965" s="129"/>
      <c r="K965" s="129"/>
      <c r="L965" s="129"/>
      <c r="M965" s="129"/>
      <c r="N965" s="129"/>
      <c r="O965" s="129"/>
      <c r="P965" s="129"/>
      <c r="Q965" s="129"/>
      <c r="R965" s="129"/>
      <c r="S965" s="129"/>
      <c r="T965" s="129"/>
      <c r="U965" s="129"/>
      <c r="V965" s="129"/>
      <c r="W965" s="129"/>
      <c r="X965" s="129"/>
      <c r="Y965" s="129"/>
      <c r="Z965" s="129"/>
      <c r="AA965" s="129"/>
      <c r="AB965" s="129"/>
      <c r="AC965" s="129"/>
      <c r="AD965" s="129"/>
      <c r="AE965" s="129"/>
      <c r="AF965" s="129"/>
      <c r="AG965" s="129"/>
      <c r="AH965" s="129"/>
      <c r="AI965" s="129"/>
      <c r="AJ965" s="129"/>
      <c r="AK965" s="129"/>
      <c r="AL965" s="129"/>
      <c r="AM965" s="129"/>
      <c r="AN965" s="129"/>
      <c r="AO965" s="129"/>
      <c r="AP965" s="129"/>
      <c r="AQ965" s="129"/>
      <c r="AR965" s="129"/>
      <c r="AS965" s="129"/>
    </row>
    <row r="966" spans="1:45" ht="12.75" customHeight="1">
      <c r="A966" s="180"/>
      <c r="B966" s="180"/>
      <c r="C966" s="129"/>
      <c r="D966" s="129"/>
      <c r="E966" s="129"/>
      <c r="F966" s="129"/>
      <c r="G966" s="129"/>
      <c r="H966" s="129"/>
      <c r="I966" s="129"/>
      <c r="J966" s="129"/>
      <c r="K966" s="129"/>
      <c r="L966" s="129"/>
      <c r="M966" s="129"/>
      <c r="N966" s="129"/>
      <c r="O966" s="129"/>
      <c r="P966" s="129"/>
      <c r="Q966" s="129"/>
      <c r="R966" s="129"/>
      <c r="S966" s="129"/>
      <c r="T966" s="129"/>
      <c r="U966" s="129"/>
      <c r="V966" s="129"/>
      <c r="W966" s="129"/>
      <c r="X966" s="129"/>
      <c r="Y966" s="129"/>
      <c r="Z966" s="129"/>
      <c r="AA966" s="129"/>
      <c r="AB966" s="129"/>
      <c r="AC966" s="129"/>
      <c r="AD966" s="129"/>
      <c r="AE966" s="129"/>
      <c r="AF966" s="129"/>
      <c r="AG966" s="129"/>
      <c r="AH966" s="129"/>
      <c r="AI966" s="129"/>
      <c r="AJ966" s="129"/>
      <c r="AK966" s="129"/>
      <c r="AL966" s="129"/>
      <c r="AM966" s="129"/>
      <c r="AN966" s="129"/>
      <c r="AO966" s="129"/>
      <c r="AP966" s="129"/>
      <c r="AQ966" s="129"/>
      <c r="AR966" s="129"/>
      <c r="AS966" s="129"/>
    </row>
    <row r="967" spans="1:45" ht="12.75" customHeight="1">
      <c r="A967" s="180"/>
      <c r="B967" s="180"/>
      <c r="C967" s="129"/>
      <c r="D967" s="129"/>
      <c r="E967" s="129"/>
      <c r="F967" s="129"/>
      <c r="G967" s="129"/>
      <c r="H967" s="129"/>
      <c r="I967" s="129"/>
      <c r="J967" s="129"/>
      <c r="K967" s="129"/>
      <c r="L967" s="129"/>
      <c r="M967" s="129"/>
      <c r="N967" s="129"/>
      <c r="O967" s="129"/>
      <c r="P967" s="129"/>
      <c r="Q967" s="129"/>
      <c r="R967" s="129"/>
      <c r="S967" s="129"/>
      <c r="T967" s="129"/>
      <c r="U967" s="129"/>
      <c r="V967" s="129"/>
      <c r="W967" s="129"/>
      <c r="X967" s="129"/>
      <c r="Y967" s="129"/>
      <c r="Z967" s="129"/>
      <c r="AA967" s="129"/>
      <c r="AB967" s="129"/>
      <c r="AC967" s="129"/>
      <c r="AD967" s="129"/>
      <c r="AE967" s="129"/>
      <c r="AF967" s="129"/>
      <c r="AG967" s="129"/>
      <c r="AH967" s="129"/>
      <c r="AI967" s="129"/>
      <c r="AJ967" s="129"/>
      <c r="AK967" s="129"/>
      <c r="AL967" s="129"/>
      <c r="AM967" s="129"/>
      <c r="AN967" s="129"/>
      <c r="AO967" s="129"/>
      <c r="AP967" s="129"/>
      <c r="AQ967" s="129"/>
      <c r="AR967" s="129"/>
      <c r="AS967" s="129"/>
    </row>
    <row r="968" spans="1:45" ht="12.75" customHeight="1">
      <c r="A968" s="180"/>
      <c r="B968" s="180"/>
      <c r="C968" s="129"/>
      <c r="D968" s="129"/>
      <c r="E968" s="129"/>
      <c r="F968" s="129"/>
      <c r="G968" s="129"/>
      <c r="H968" s="129"/>
      <c r="I968" s="129"/>
      <c r="J968" s="129"/>
      <c r="K968" s="129"/>
      <c r="L968" s="129"/>
      <c r="M968" s="129"/>
      <c r="N968" s="129"/>
      <c r="O968" s="129"/>
      <c r="P968" s="129"/>
      <c r="Q968" s="129"/>
      <c r="R968" s="129"/>
      <c r="S968" s="129"/>
      <c r="T968" s="129"/>
      <c r="U968" s="129"/>
      <c r="V968" s="129"/>
      <c r="W968" s="129"/>
      <c r="X968" s="129"/>
      <c r="Y968" s="129"/>
      <c r="Z968" s="129"/>
      <c r="AA968" s="129"/>
      <c r="AB968" s="129"/>
      <c r="AC968" s="129"/>
      <c r="AD968" s="129"/>
      <c r="AE968" s="129"/>
      <c r="AF968" s="129"/>
      <c r="AG968" s="129"/>
      <c r="AH968" s="129"/>
      <c r="AI968" s="129"/>
      <c r="AJ968" s="129"/>
      <c r="AK968" s="129"/>
      <c r="AL968" s="129"/>
      <c r="AM968" s="129"/>
      <c r="AN968" s="129"/>
      <c r="AO968" s="129"/>
      <c r="AP968" s="129"/>
      <c r="AQ968" s="129"/>
      <c r="AR968" s="129"/>
      <c r="AS968" s="129"/>
    </row>
    <row r="969" spans="1:45" ht="12.75" customHeight="1">
      <c r="A969" s="180"/>
      <c r="B969" s="180"/>
      <c r="C969" s="129"/>
      <c r="D969" s="129"/>
      <c r="E969" s="129"/>
      <c r="F969" s="129"/>
      <c r="G969" s="129"/>
      <c r="H969" s="129"/>
      <c r="I969" s="129"/>
      <c r="J969" s="129"/>
      <c r="K969" s="129"/>
      <c r="L969" s="129"/>
      <c r="M969" s="129"/>
      <c r="N969" s="129"/>
      <c r="O969" s="129"/>
      <c r="P969" s="129"/>
      <c r="Q969" s="129"/>
      <c r="R969" s="129"/>
      <c r="S969" s="129"/>
      <c r="T969" s="129"/>
      <c r="U969" s="129"/>
      <c r="V969" s="129"/>
      <c r="W969" s="129"/>
      <c r="X969" s="129"/>
      <c r="Y969" s="129"/>
      <c r="Z969" s="129"/>
      <c r="AA969" s="129"/>
      <c r="AB969" s="129"/>
      <c r="AC969" s="129"/>
      <c r="AD969" s="129"/>
      <c r="AE969" s="129"/>
      <c r="AF969" s="129"/>
      <c r="AG969" s="129"/>
      <c r="AH969" s="129"/>
      <c r="AI969" s="129"/>
      <c r="AJ969" s="129"/>
      <c r="AK969" s="129"/>
      <c r="AL969" s="129"/>
      <c r="AM969" s="129"/>
      <c r="AN969" s="129"/>
      <c r="AO969" s="129"/>
      <c r="AP969" s="129"/>
      <c r="AQ969" s="129"/>
      <c r="AR969" s="129"/>
      <c r="AS969" s="129"/>
    </row>
    <row r="970" spans="1:45" ht="12.75" customHeight="1">
      <c r="A970" s="180"/>
      <c r="B970" s="180"/>
      <c r="C970" s="129"/>
      <c r="D970" s="129"/>
      <c r="E970" s="129"/>
      <c r="F970" s="129"/>
      <c r="G970" s="129"/>
      <c r="H970" s="129"/>
      <c r="I970" s="129"/>
      <c r="J970" s="129"/>
      <c r="K970" s="129"/>
      <c r="L970" s="129"/>
      <c r="M970" s="129"/>
      <c r="N970" s="129"/>
      <c r="O970" s="129"/>
      <c r="P970" s="129"/>
      <c r="Q970" s="129"/>
      <c r="R970" s="129"/>
      <c r="S970" s="129"/>
      <c r="T970" s="129"/>
      <c r="U970" s="129"/>
      <c r="V970" s="129"/>
      <c r="W970" s="129"/>
      <c r="X970" s="129"/>
      <c r="Y970" s="129"/>
      <c r="Z970" s="129"/>
      <c r="AA970" s="129"/>
      <c r="AB970" s="129"/>
      <c r="AC970" s="129"/>
      <c r="AD970" s="129"/>
      <c r="AE970" s="129"/>
      <c r="AF970" s="129"/>
      <c r="AG970" s="129"/>
      <c r="AH970" s="129"/>
      <c r="AI970" s="129"/>
      <c r="AJ970" s="129"/>
      <c r="AK970" s="129"/>
      <c r="AL970" s="129"/>
      <c r="AM970" s="129"/>
      <c r="AN970" s="129"/>
      <c r="AO970" s="129"/>
      <c r="AP970" s="129"/>
      <c r="AQ970" s="129"/>
      <c r="AR970" s="129"/>
      <c r="AS970" s="129"/>
    </row>
    <row r="971" spans="1:45" ht="12.75" customHeight="1">
      <c r="A971" s="180"/>
      <c r="B971" s="180"/>
      <c r="C971" s="129"/>
      <c r="D971" s="129"/>
      <c r="E971" s="129"/>
      <c r="F971" s="129"/>
      <c r="G971" s="129"/>
      <c r="H971" s="129"/>
      <c r="I971" s="129"/>
      <c r="J971" s="129"/>
      <c r="K971" s="129"/>
      <c r="L971" s="129"/>
      <c r="M971" s="129"/>
      <c r="N971" s="129"/>
      <c r="O971" s="129"/>
      <c r="P971" s="129"/>
      <c r="Q971" s="129"/>
      <c r="R971" s="129"/>
      <c r="S971" s="129"/>
      <c r="T971" s="129"/>
      <c r="U971" s="129"/>
      <c r="V971" s="129"/>
      <c r="W971" s="129"/>
      <c r="X971" s="129"/>
      <c r="Y971" s="129"/>
      <c r="Z971" s="129"/>
      <c r="AA971" s="129"/>
      <c r="AB971" s="129"/>
      <c r="AC971" s="129"/>
      <c r="AD971" s="129"/>
      <c r="AE971" s="129"/>
      <c r="AF971" s="129"/>
      <c r="AG971" s="129"/>
      <c r="AH971" s="129"/>
      <c r="AI971" s="129"/>
      <c r="AJ971" s="129"/>
      <c r="AK971" s="129"/>
      <c r="AL971" s="129"/>
      <c r="AM971" s="129"/>
      <c r="AN971" s="129"/>
      <c r="AO971" s="129"/>
      <c r="AP971" s="129"/>
      <c r="AQ971" s="129"/>
      <c r="AR971" s="129"/>
      <c r="AS971" s="129"/>
    </row>
    <row r="972" spans="1:45" ht="12.75" customHeight="1">
      <c r="A972" s="180"/>
      <c r="B972" s="180"/>
      <c r="C972" s="129"/>
      <c r="D972" s="129"/>
      <c r="E972" s="129"/>
      <c r="F972" s="129"/>
      <c r="G972" s="129"/>
      <c r="H972" s="129"/>
      <c r="I972" s="129"/>
      <c r="J972" s="129"/>
      <c r="K972" s="129"/>
      <c r="L972" s="129"/>
      <c r="M972" s="129"/>
      <c r="N972" s="129"/>
      <c r="O972" s="129"/>
      <c r="P972" s="129"/>
      <c r="Q972" s="129"/>
      <c r="R972" s="129"/>
      <c r="S972" s="129"/>
      <c r="T972" s="129"/>
      <c r="U972" s="129"/>
      <c r="V972" s="129"/>
      <c r="W972" s="129"/>
      <c r="X972" s="129"/>
      <c r="Y972" s="129"/>
      <c r="Z972" s="129"/>
      <c r="AA972" s="129"/>
      <c r="AB972" s="129"/>
      <c r="AC972" s="129"/>
      <c r="AD972" s="129"/>
      <c r="AE972" s="129"/>
      <c r="AF972" s="129"/>
      <c r="AG972" s="129"/>
      <c r="AH972" s="129"/>
      <c r="AI972" s="129"/>
      <c r="AJ972" s="129"/>
      <c r="AK972" s="129"/>
      <c r="AL972" s="129"/>
      <c r="AM972" s="129"/>
      <c r="AN972" s="129"/>
      <c r="AO972" s="129"/>
      <c r="AP972" s="129"/>
      <c r="AQ972" s="129"/>
      <c r="AR972" s="129"/>
      <c r="AS972" s="129"/>
    </row>
    <row r="973" spans="1:45" ht="12.75" customHeight="1">
      <c r="A973" s="180"/>
      <c r="B973" s="180"/>
      <c r="C973" s="129"/>
      <c r="D973" s="129"/>
      <c r="E973" s="129"/>
      <c r="F973" s="129"/>
      <c r="G973" s="129"/>
      <c r="H973" s="129"/>
      <c r="I973" s="129"/>
      <c r="J973" s="129"/>
      <c r="K973" s="129"/>
      <c r="L973" s="129"/>
      <c r="M973" s="129"/>
      <c r="N973" s="129"/>
      <c r="O973" s="129"/>
      <c r="P973" s="129"/>
      <c r="Q973" s="129"/>
      <c r="R973" s="129"/>
      <c r="S973" s="129"/>
      <c r="T973" s="129"/>
      <c r="U973" s="129"/>
      <c r="V973" s="129"/>
      <c r="W973" s="129"/>
      <c r="X973" s="129"/>
      <c r="Y973" s="129"/>
      <c r="Z973" s="129"/>
      <c r="AA973" s="129"/>
      <c r="AB973" s="129"/>
      <c r="AC973" s="129"/>
      <c r="AD973" s="129"/>
      <c r="AE973" s="129"/>
      <c r="AF973" s="129"/>
      <c r="AG973" s="129"/>
      <c r="AH973" s="129"/>
      <c r="AI973" s="129"/>
      <c r="AJ973" s="129"/>
      <c r="AK973" s="129"/>
      <c r="AL973" s="129"/>
      <c r="AM973" s="129"/>
      <c r="AN973" s="129"/>
      <c r="AO973" s="129"/>
      <c r="AP973" s="129"/>
      <c r="AQ973" s="129"/>
      <c r="AR973" s="129"/>
      <c r="AS973" s="129"/>
    </row>
    <row r="974" spans="1:45" ht="12.75" customHeight="1">
      <c r="A974" s="180"/>
      <c r="B974" s="180"/>
      <c r="C974" s="129"/>
      <c r="D974" s="129"/>
      <c r="E974" s="129"/>
      <c r="F974" s="129"/>
      <c r="G974" s="129"/>
      <c r="H974" s="129"/>
      <c r="I974" s="129"/>
      <c r="J974" s="129"/>
      <c r="K974" s="129"/>
      <c r="L974" s="129"/>
      <c r="M974" s="129"/>
      <c r="N974" s="129"/>
      <c r="O974" s="129"/>
      <c r="P974" s="129"/>
      <c r="Q974" s="129"/>
      <c r="R974" s="129"/>
      <c r="S974" s="129"/>
      <c r="T974" s="129"/>
      <c r="U974" s="129"/>
      <c r="V974" s="129"/>
      <c r="W974" s="129"/>
      <c r="X974" s="129"/>
      <c r="Y974" s="129"/>
      <c r="Z974" s="129"/>
      <c r="AA974" s="129"/>
      <c r="AB974" s="129"/>
      <c r="AC974" s="129"/>
      <c r="AD974" s="129"/>
      <c r="AE974" s="129"/>
      <c r="AF974" s="129"/>
      <c r="AG974" s="129"/>
      <c r="AH974" s="129"/>
      <c r="AI974" s="129"/>
      <c r="AJ974" s="129"/>
      <c r="AK974" s="129"/>
      <c r="AL974" s="129"/>
      <c r="AM974" s="129"/>
      <c r="AN974" s="129"/>
      <c r="AO974" s="129"/>
      <c r="AP974" s="129"/>
      <c r="AQ974" s="129"/>
      <c r="AR974" s="129"/>
      <c r="AS974" s="129"/>
    </row>
    <row r="975" spans="1:45" ht="12.75" customHeight="1">
      <c r="A975" s="180"/>
      <c r="B975" s="180"/>
      <c r="C975" s="129"/>
      <c r="D975" s="129"/>
      <c r="E975" s="129"/>
      <c r="F975" s="129"/>
      <c r="G975" s="129"/>
      <c r="H975" s="129"/>
      <c r="I975" s="129"/>
      <c r="J975" s="129"/>
      <c r="K975" s="129"/>
      <c r="L975" s="129"/>
      <c r="M975" s="129"/>
      <c r="N975" s="129"/>
      <c r="O975" s="129"/>
      <c r="P975" s="129"/>
      <c r="Q975" s="129"/>
      <c r="R975" s="129"/>
      <c r="S975" s="129"/>
      <c r="T975" s="129"/>
      <c r="U975" s="129"/>
      <c r="V975" s="129"/>
      <c r="W975" s="129"/>
      <c r="X975" s="129"/>
      <c r="Y975" s="129"/>
      <c r="Z975" s="129"/>
      <c r="AA975" s="129"/>
      <c r="AB975" s="129"/>
      <c r="AC975" s="129"/>
      <c r="AD975" s="129"/>
      <c r="AE975" s="129"/>
      <c r="AF975" s="129"/>
      <c r="AG975" s="129"/>
      <c r="AH975" s="129"/>
      <c r="AI975" s="129"/>
      <c r="AJ975" s="129"/>
      <c r="AK975" s="129"/>
      <c r="AL975" s="129"/>
      <c r="AM975" s="129"/>
      <c r="AN975" s="129"/>
      <c r="AO975" s="129"/>
      <c r="AP975" s="129"/>
      <c r="AQ975" s="129"/>
      <c r="AR975" s="129"/>
      <c r="AS975" s="129"/>
    </row>
    <row r="976" spans="1:45" ht="12.75" customHeight="1">
      <c r="A976" s="180"/>
      <c r="B976" s="180"/>
      <c r="C976" s="129"/>
      <c r="D976" s="129"/>
      <c r="E976" s="129"/>
      <c r="F976" s="129"/>
      <c r="G976" s="129"/>
      <c r="H976" s="129"/>
      <c r="I976" s="129"/>
      <c r="J976" s="129"/>
      <c r="K976" s="129"/>
      <c r="L976" s="129"/>
      <c r="M976" s="129"/>
      <c r="N976" s="129"/>
      <c r="O976" s="129"/>
      <c r="P976" s="129"/>
      <c r="Q976" s="129"/>
      <c r="R976" s="129"/>
      <c r="S976" s="129"/>
      <c r="T976" s="129"/>
      <c r="U976" s="129"/>
      <c r="V976" s="129"/>
      <c r="W976" s="129"/>
      <c r="X976" s="129"/>
      <c r="Y976" s="129"/>
      <c r="Z976" s="129"/>
      <c r="AA976" s="129"/>
      <c r="AB976" s="129"/>
      <c r="AC976" s="129"/>
      <c r="AD976" s="129"/>
      <c r="AE976" s="129"/>
      <c r="AF976" s="129"/>
      <c r="AG976" s="129"/>
      <c r="AH976" s="129"/>
      <c r="AI976" s="129"/>
      <c r="AJ976" s="129"/>
      <c r="AK976" s="129"/>
      <c r="AL976" s="129"/>
      <c r="AM976" s="129"/>
      <c r="AN976" s="129"/>
      <c r="AO976" s="129"/>
      <c r="AP976" s="129"/>
      <c r="AQ976" s="129"/>
      <c r="AR976" s="129"/>
      <c r="AS976" s="129"/>
    </row>
    <row r="977" spans="1:45" ht="12.75" customHeight="1">
      <c r="A977" s="180"/>
      <c r="B977" s="180"/>
      <c r="C977" s="129"/>
      <c r="D977" s="129"/>
      <c r="E977" s="129"/>
      <c r="F977" s="129"/>
      <c r="G977" s="129"/>
      <c r="H977" s="129"/>
      <c r="I977" s="129"/>
      <c r="J977" s="129"/>
      <c r="K977" s="129"/>
      <c r="L977" s="129"/>
      <c r="M977" s="129"/>
      <c r="N977" s="129"/>
      <c r="O977" s="129"/>
      <c r="P977" s="129"/>
      <c r="Q977" s="129"/>
      <c r="R977" s="129"/>
      <c r="S977" s="129"/>
      <c r="T977" s="129"/>
      <c r="U977" s="129"/>
      <c r="V977" s="129"/>
      <c r="W977" s="129"/>
      <c r="X977" s="129"/>
      <c r="Y977" s="129"/>
      <c r="Z977" s="129"/>
      <c r="AA977" s="129"/>
      <c r="AB977" s="129"/>
      <c r="AC977" s="129"/>
      <c r="AD977" s="129"/>
      <c r="AE977" s="129"/>
      <c r="AF977" s="129"/>
      <c r="AG977" s="129"/>
      <c r="AH977" s="129"/>
      <c r="AI977" s="129"/>
      <c r="AJ977" s="129"/>
      <c r="AK977" s="129"/>
      <c r="AL977" s="129"/>
      <c r="AM977" s="129"/>
      <c r="AN977" s="129"/>
      <c r="AO977" s="129"/>
      <c r="AP977" s="129"/>
      <c r="AQ977" s="129"/>
      <c r="AR977" s="129"/>
      <c r="AS977" s="129"/>
    </row>
    <row r="978" spans="1:45" ht="12.75" customHeight="1">
      <c r="A978" s="180"/>
      <c r="B978" s="180"/>
      <c r="C978" s="129"/>
      <c r="D978" s="129"/>
      <c r="E978" s="129"/>
      <c r="F978" s="129"/>
      <c r="G978" s="129"/>
      <c r="H978" s="129"/>
      <c r="I978" s="129"/>
      <c r="J978" s="129"/>
      <c r="K978" s="129"/>
      <c r="L978" s="129"/>
      <c r="M978" s="129"/>
      <c r="N978" s="129"/>
      <c r="O978" s="129"/>
      <c r="P978" s="129"/>
      <c r="Q978" s="129"/>
      <c r="R978" s="129"/>
      <c r="S978" s="129"/>
      <c r="T978" s="129"/>
      <c r="U978" s="129"/>
      <c r="V978" s="129"/>
      <c r="W978" s="129"/>
      <c r="X978" s="129"/>
      <c r="Y978" s="129"/>
      <c r="Z978" s="129"/>
      <c r="AA978" s="129"/>
      <c r="AB978" s="129"/>
      <c r="AC978" s="129"/>
      <c r="AD978" s="129"/>
      <c r="AE978" s="129"/>
      <c r="AF978" s="129"/>
      <c r="AG978" s="129"/>
      <c r="AH978" s="129"/>
      <c r="AI978" s="129"/>
      <c r="AJ978" s="129"/>
      <c r="AK978" s="129"/>
      <c r="AL978" s="129"/>
      <c r="AM978" s="129"/>
      <c r="AN978" s="129"/>
      <c r="AO978" s="129"/>
      <c r="AP978" s="129"/>
      <c r="AQ978" s="129"/>
      <c r="AR978" s="129"/>
      <c r="AS978" s="129"/>
    </row>
    <row r="979" spans="1:45" ht="12.75" customHeight="1">
      <c r="A979" s="180"/>
      <c r="B979" s="180"/>
      <c r="C979" s="129"/>
      <c r="D979" s="129"/>
      <c r="E979" s="129"/>
      <c r="F979" s="129"/>
      <c r="G979" s="129"/>
      <c r="H979" s="129"/>
      <c r="I979" s="129"/>
      <c r="J979" s="129"/>
      <c r="K979" s="129"/>
      <c r="L979" s="129"/>
      <c r="M979" s="129"/>
      <c r="N979" s="129"/>
      <c r="O979" s="129"/>
      <c r="P979" s="129"/>
      <c r="Q979" s="129"/>
      <c r="R979" s="129"/>
      <c r="S979" s="129"/>
      <c r="T979" s="129"/>
      <c r="U979" s="129"/>
      <c r="V979" s="129"/>
      <c r="W979" s="129"/>
      <c r="X979" s="129"/>
      <c r="Y979" s="129"/>
      <c r="Z979" s="129"/>
      <c r="AA979" s="129"/>
      <c r="AB979" s="129"/>
      <c r="AC979" s="129"/>
      <c r="AD979" s="129"/>
      <c r="AE979" s="129"/>
      <c r="AF979" s="129"/>
      <c r="AG979" s="129"/>
      <c r="AH979" s="129"/>
      <c r="AI979" s="129"/>
      <c r="AJ979" s="129"/>
      <c r="AK979" s="129"/>
      <c r="AL979" s="129"/>
      <c r="AM979" s="129"/>
      <c r="AN979" s="129"/>
      <c r="AO979" s="129"/>
      <c r="AP979" s="129"/>
      <c r="AQ979" s="129"/>
      <c r="AR979" s="129"/>
      <c r="AS979" s="129"/>
    </row>
    <row r="980" spans="1:45" ht="12.75" customHeight="1">
      <c r="A980" s="180"/>
      <c r="B980" s="180"/>
      <c r="C980" s="129"/>
      <c r="D980" s="129"/>
      <c r="E980" s="129"/>
      <c r="F980" s="129"/>
      <c r="G980" s="129"/>
      <c r="H980" s="129"/>
      <c r="I980" s="129"/>
      <c r="J980" s="129"/>
      <c r="K980" s="129"/>
      <c r="L980" s="129"/>
      <c r="M980" s="129"/>
      <c r="N980" s="129"/>
      <c r="O980" s="129"/>
      <c r="P980" s="129"/>
      <c r="Q980" s="129"/>
      <c r="R980" s="129"/>
      <c r="S980" s="129"/>
      <c r="T980" s="129"/>
      <c r="U980" s="129"/>
      <c r="V980" s="129"/>
      <c r="W980" s="129"/>
      <c r="X980" s="129"/>
      <c r="Y980" s="129"/>
      <c r="Z980" s="129"/>
      <c r="AA980" s="129"/>
      <c r="AB980" s="129"/>
      <c r="AC980" s="129"/>
      <c r="AD980" s="129"/>
      <c r="AE980" s="129"/>
      <c r="AF980" s="129"/>
      <c r="AG980" s="129"/>
      <c r="AH980" s="129"/>
      <c r="AI980" s="129"/>
      <c r="AJ980" s="129"/>
      <c r="AK980" s="129"/>
      <c r="AL980" s="129"/>
      <c r="AM980" s="129"/>
      <c r="AN980" s="129"/>
      <c r="AO980" s="129"/>
      <c r="AP980" s="129"/>
      <c r="AQ980" s="129"/>
      <c r="AR980" s="129"/>
      <c r="AS980" s="129"/>
    </row>
    <row r="981" spans="1:45" ht="12.75" customHeight="1">
      <c r="A981" s="180"/>
      <c r="B981" s="180"/>
      <c r="C981" s="129"/>
      <c r="D981" s="129"/>
      <c r="E981" s="129"/>
      <c r="F981" s="129"/>
      <c r="G981" s="129"/>
      <c r="H981" s="129"/>
      <c r="I981" s="129"/>
      <c r="J981" s="129"/>
      <c r="K981" s="129"/>
      <c r="L981" s="129"/>
      <c r="M981" s="129"/>
      <c r="N981" s="129"/>
      <c r="O981" s="129"/>
      <c r="P981" s="129"/>
      <c r="Q981" s="129"/>
      <c r="R981" s="129"/>
      <c r="S981" s="129"/>
      <c r="T981" s="129"/>
      <c r="U981" s="129"/>
      <c r="V981" s="129"/>
      <c r="W981" s="129"/>
      <c r="X981" s="129"/>
      <c r="Y981" s="129"/>
      <c r="Z981" s="129"/>
      <c r="AA981" s="129"/>
      <c r="AB981" s="129"/>
      <c r="AC981" s="129"/>
      <c r="AD981" s="129"/>
      <c r="AE981" s="129"/>
      <c r="AF981" s="129"/>
      <c r="AG981" s="129"/>
      <c r="AH981" s="129"/>
      <c r="AI981" s="129"/>
      <c r="AJ981" s="129"/>
      <c r="AK981" s="129"/>
      <c r="AL981" s="129"/>
      <c r="AM981" s="129"/>
      <c r="AN981" s="129"/>
      <c r="AO981" s="129"/>
      <c r="AP981" s="129"/>
      <c r="AQ981" s="129"/>
      <c r="AR981" s="129"/>
      <c r="AS981" s="129"/>
    </row>
    <row r="982" spans="1:45" ht="12.75" customHeight="1">
      <c r="A982" s="180"/>
      <c r="B982" s="180"/>
      <c r="C982" s="129"/>
      <c r="D982" s="129"/>
      <c r="E982" s="129"/>
      <c r="F982" s="129"/>
      <c r="G982" s="129"/>
      <c r="H982" s="129"/>
      <c r="I982" s="129"/>
      <c r="J982" s="129"/>
      <c r="K982" s="129"/>
      <c r="L982" s="129"/>
      <c r="M982" s="129"/>
      <c r="N982" s="129"/>
      <c r="O982" s="129"/>
      <c r="P982" s="129"/>
      <c r="Q982" s="129"/>
      <c r="R982" s="129"/>
      <c r="S982" s="129"/>
      <c r="T982" s="129"/>
      <c r="U982" s="129"/>
      <c r="V982" s="129"/>
      <c r="W982" s="129"/>
      <c r="X982" s="129"/>
      <c r="Y982" s="129"/>
      <c r="Z982" s="129"/>
      <c r="AA982" s="129"/>
      <c r="AB982" s="129"/>
      <c r="AC982" s="129"/>
      <c r="AD982" s="129"/>
      <c r="AE982" s="129"/>
      <c r="AF982" s="129"/>
      <c r="AG982" s="129"/>
      <c r="AH982" s="129"/>
      <c r="AI982" s="129"/>
      <c r="AJ982" s="129"/>
      <c r="AK982" s="129"/>
      <c r="AL982" s="129"/>
      <c r="AM982" s="129"/>
      <c r="AN982" s="129"/>
      <c r="AO982" s="129"/>
      <c r="AP982" s="129"/>
      <c r="AQ982" s="129"/>
      <c r="AR982" s="129"/>
      <c r="AS982" s="129"/>
    </row>
    <row r="983" spans="1:45" ht="12.75" customHeight="1">
      <c r="A983" s="180"/>
      <c r="B983" s="180"/>
      <c r="C983" s="129"/>
      <c r="D983" s="129"/>
      <c r="E983" s="129"/>
      <c r="F983" s="129"/>
      <c r="G983" s="129"/>
      <c r="H983" s="129"/>
      <c r="I983" s="129"/>
      <c r="J983" s="129"/>
      <c r="K983" s="129"/>
      <c r="L983" s="129"/>
      <c r="M983" s="129"/>
      <c r="N983" s="129"/>
      <c r="O983" s="129"/>
      <c r="P983" s="129"/>
      <c r="Q983" s="129"/>
      <c r="R983" s="129"/>
      <c r="S983" s="129"/>
      <c r="T983" s="129"/>
      <c r="U983" s="129"/>
      <c r="V983" s="129"/>
      <c r="W983" s="129"/>
      <c r="X983" s="129"/>
      <c r="Y983" s="129"/>
      <c r="Z983" s="129"/>
      <c r="AA983" s="129"/>
      <c r="AB983" s="129"/>
      <c r="AC983" s="129"/>
      <c r="AD983" s="129"/>
      <c r="AE983" s="129"/>
      <c r="AF983" s="129"/>
      <c r="AG983" s="129"/>
      <c r="AH983" s="129"/>
      <c r="AI983" s="129"/>
      <c r="AJ983" s="129"/>
      <c r="AK983" s="129"/>
      <c r="AL983" s="129"/>
      <c r="AM983" s="129"/>
      <c r="AN983" s="129"/>
      <c r="AO983" s="129"/>
      <c r="AP983" s="129"/>
      <c r="AQ983" s="129"/>
      <c r="AR983" s="129"/>
      <c r="AS983" s="129"/>
    </row>
    <row r="984" spans="1:45" ht="12.75" customHeight="1">
      <c r="A984" s="180"/>
      <c r="B984" s="180"/>
      <c r="C984" s="129"/>
      <c r="D984" s="129"/>
      <c r="E984" s="129"/>
      <c r="F984" s="129"/>
      <c r="G984" s="129"/>
      <c r="H984" s="129"/>
      <c r="I984" s="129"/>
      <c r="J984" s="129"/>
      <c r="K984" s="129"/>
      <c r="L984" s="129"/>
      <c r="M984" s="129"/>
      <c r="N984" s="129"/>
      <c r="O984" s="129"/>
      <c r="P984" s="129"/>
      <c r="Q984" s="129"/>
      <c r="R984" s="129"/>
      <c r="S984" s="129"/>
      <c r="T984" s="129"/>
      <c r="U984" s="129"/>
      <c r="V984" s="129"/>
      <c r="W984" s="129"/>
      <c r="X984" s="129"/>
      <c r="Y984" s="129"/>
      <c r="Z984" s="129"/>
      <c r="AA984" s="129"/>
      <c r="AB984" s="129"/>
      <c r="AC984" s="129"/>
      <c r="AD984" s="129"/>
      <c r="AE984" s="129"/>
      <c r="AF984" s="129"/>
      <c r="AG984" s="129"/>
      <c r="AH984" s="129"/>
      <c r="AI984" s="129"/>
      <c r="AJ984" s="129"/>
      <c r="AK984" s="129"/>
      <c r="AL984" s="129"/>
      <c r="AM984" s="129"/>
      <c r="AN984" s="129"/>
      <c r="AO984" s="129"/>
      <c r="AP984" s="129"/>
      <c r="AQ984" s="129"/>
      <c r="AR984" s="129"/>
      <c r="AS984" s="129"/>
    </row>
    <row r="985" spans="1:45" ht="12.75" customHeight="1">
      <c r="A985" s="180"/>
      <c r="B985" s="180"/>
      <c r="C985" s="129"/>
      <c r="D985" s="129"/>
      <c r="E985" s="129"/>
      <c r="F985" s="129"/>
      <c r="G985" s="129"/>
      <c r="H985" s="129"/>
      <c r="I985" s="129"/>
      <c r="J985" s="129"/>
      <c r="K985" s="129"/>
      <c r="L985" s="129"/>
      <c r="M985" s="129"/>
      <c r="N985" s="129"/>
      <c r="O985" s="129"/>
      <c r="P985" s="129"/>
      <c r="Q985" s="129"/>
      <c r="R985" s="129"/>
      <c r="S985" s="129"/>
      <c r="T985" s="129"/>
      <c r="U985" s="129"/>
      <c r="V985" s="129"/>
      <c r="W985" s="129"/>
      <c r="X985" s="129"/>
      <c r="Y985" s="129"/>
      <c r="Z985" s="129"/>
      <c r="AA985" s="129"/>
      <c r="AB985" s="129"/>
      <c r="AC985" s="129"/>
      <c r="AD985" s="129"/>
      <c r="AE985" s="129"/>
      <c r="AF985" s="129"/>
      <c r="AG985" s="129"/>
      <c r="AH985" s="129"/>
      <c r="AI985" s="129"/>
      <c r="AJ985" s="129"/>
      <c r="AK985" s="129"/>
      <c r="AL985" s="129"/>
      <c r="AM985" s="129"/>
      <c r="AN985" s="129"/>
      <c r="AO985" s="129"/>
      <c r="AP985" s="129"/>
      <c r="AQ985" s="129"/>
      <c r="AR985" s="129"/>
      <c r="AS985" s="129"/>
    </row>
    <row r="986" spans="1:45" ht="12.75" customHeight="1">
      <c r="A986" s="180"/>
      <c r="B986" s="180"/>
      <c r="C986" s="129"/>
      <c r="D986" s="129"/>
      <c r="E986" s="129"/>
      <c r="F986" s="129"/>
      <c r="G986" s="129"/>
      <c r="H986" s="129"/>
      <c r="I986" s="129"/>
      <c r="J986" s="129"/>
      <c r="K986" s="129"/>
      <c r="L986" s="129"/>
      <c r="M986" s="129"/>
      <c r="N986" s="129"/>
      <c r="O986" s="129"/>
      <c r="P986" s="129"/>
      <c r="Q986" s="129"/>
      <c r="R986" s="129"/>
      <c r="S986" s="129"/>
      <c r="T986" s="129"/>
      <c r="U986" s="129"/>
      <c r="V986" s="129"/>
      <c r="W986" s="129"/>
      <c r="X986" s="129"/>
      <c r="Y986" s="129"/>
      <c r="Z986" s="129"/>
      <c r="AA986" s="129"/>
      <c r="AB986" s="129"/>
      <c r="AC986" s="129"/>
      <c r="AD986" s="129"/>
      <c r="AE986" s="129"/>
      <c r="AF986" s="129"/>
      <c r="AG986" s="129"/>
      <c r="AH986" s="129"/>
      <c r="AI986" s="129"/>
      <c r="AJ986" s="129"/>
      <c r="AK986" s="129"/>
      <c r="AL986" s="129"/>
      <c r="AM986" s="129"/>
      <c r="AN986" s="129"/>
      <c r="AO986" s="129"/>
      <c r="AP986" s="129"/>
      <c r="AQ986" s="129"/>
      <c r="AR986" s="129"/>
      <c r="AS986" s="129"/>
    </row>
    <row r="987" spans="1:45" ht="12.75" customHeight="1">
      <c r="A987" s="180"/>
      <c r="B987" s="180"/>
      <c r="C987" s="129"/>
      <c r="D987" s="129"/>
      <c r="E987" s="129"/>
      <c r="F987" s="129"/>
      <c r="G987" s="129"/>
      <c r="H987" s="129"/>
      <c r="I987" s="129"/>
      <c r="J987" s="129"/>
      <c r="K987" s="129"/>
      <c r="L987" s="129"/>
      <c r="M987" s="129"/>
      <c r="N987" s="129"/>
      <c r="O987" s="129"/>
      <c r="P987" s="129"/>
      <c r="Q987" s="129"/>
      <c r="R987" s="129"/>
      <c r="S987" s="129"/>
      <c r="T987" s="129"/>
      <c r="U987" s="129"/>
      <c r="V987" s="129"/>
      <c r="W987" s="129"/>
      <c r="X987" s="129"/>
      <c r="Y987" s="129"/>
      <c r="Z987" s="129"/>
      <c r="AA987" s="129"/>
      <c r="AB987" s="129"/>
      <c r="AC987" s="129"/>
      <c r="AD987" s="129"/>
      <c r="AE987" s="129"/>
      <c r="AF987" s="129"/>
      <c r="AG987" s="129"/>
      <c r="AH987" s="129"/>
      <c r="AI987" s="129"/>
      <c r="AJ987" s="129"/>
      <c r="AK987" s="129"/>
      <c r="AL987" s="129"/>
      <c r="AM987" s="129"/>
      <c r="AN987" s="129"/>
      <c r="AO987" s="129"/>
      <c r="AP987" s="129"/>
      <c r="AQ987" s="129"/>
      <c r="AR987" s="129"/>
      <c r="AS987" s="129"/>
    </row>
    <row r="988" spans="1:45" ht="12.75" customHeight="1">
      <c r="A988" s="180"/>
      <c r="B988" s="180"/>
      <c r="C988" s="129"/>
      <c r="D988" s="129"/>
      <c r="E988" s="129"/>
      <c r="F988" s="129"/>
      <c r="G988" s="129"/>
      <c r="H988" s="129"/>
      <c r="I988" s="129"/>
      <c r="J988" s="129"/>
      <c r="K988" s="129"/>
      <c r="L988" s="129"/>
      <c r="M988" s="129"/>
      <c r="N988" s="129"/>
      <c r="O988" s="129"/>
      <c r="P988" s="129"/>
      <c r="Q988" s="129"/>
      <c r="R988" s="129"/>
      <c r="S988" s="129"/>
      <c r="T988" s="129"/>
      <c r="U988" s="129"/>
      <c r="V988" s="129"/>
      <c r="W988" s="129"/>
      <c r="X988" s="129"/>
      <c r="Y988" s="129"/>
      <c r="Z988" s="129"/>
      <c r="AA988" s="129"/>
      <c r="AB988" s="129"/>
      <c r="AC988" s="129"/>
      <c r="AD988" s="129"/>
      <c r="AE988" s="129"/>
      <c r="AF988" s="129"/>
      <c r="AG988" s="129"/>
      <c r="AH988" s="129"/>
      <c r="AI988" s="129"/>
      <c r="AJ988" s="129"/>
      <c r="AK988" s="129"/>
      <c r="AL988" s="129"/>
      <c r="AM988" s="129"/>
      <c r="AN988" s="129"/>
      <c r="AO988" s="129"/>
      <c r="AP988" s="129"/>
      <c r="AQ988" s="129"/>
      <c r="AR988" s="129"/>
      <c r="AS988" s="129"/>
    </row>
    <row r="989" spans="1:45" ht="12.75" customHeight="1">
      <c r="A989" s="180"/>
      <c r="B989" s="180"/>
      <c r="C989" s="129"/>
      <c r="D989" s="129"/>
      <c r="E989" s="129"/>
      <c r="F989" s="129"/>
      <c r="G989" s="129"/>
      <c r="H989" s="129"/>
      <c r="I989" s="129"/>
      <c r="J989" s="129"/>
      <c r="K989" s="129"/>
      <c r="L989" s="129"/>
      <c r="M989" s="129"/>
      <c r="N989" s="129"/>
      <c r="O989" s="129"/>
      <c r="P989" s="129"/>
      <c r="Q989" s="129"/>
      <c r="R989" s="129"/>
      <c r="S989" s="129"/>
      <c r="T989" s="129"/>
      <c r="U989" s="129"/>
      <c r="V989" s="129"/>
      <c r="W989" s="129"/>
      <c r="X989" s="129"/>
      <c r="Y989" s="129"/>
      <c r="Z989" s="129"/>
      <c r="AA989" s="129"/>
      <c r="AB989" s="129"/>
      <c r="AC989" s="129"/>
      <c r="AD989" s="129"/>
      <c r="AE989" s="129"/>
      <c r="AF989" s="129"/>
      <c r="AG989" s="129"/>
      <c r="AH989" s="129"/>
      <c r="AI989" s="129"/>
      <c r="AJ989" s="129"/>
      <c r="AK989" s="129"/>
      <c r="AL989" s="129"/>
      <c r="AM989" s="129"/>
      <c r="AN989" s="129"/>
      <c r="AO989" s="129"/>
      <c r="AP989" s="129"/>
      <c r="AQ989" s="129"/>
      <c r="AR989" s="129"/>
      <c r="AS989" s="129"/>
    </row>
    <row r="990" spans="1:45" ht="12.75" customHeight="1">
      <c r="A990" s="180"/>
      <c r="B990" s="180"/>
      <c r="C990" s="129"/>
      <c r="D990" s="129"/>
      <c r="E990" s="129"/>
      <c r="F990" s="129"/>
      <c r="G990" s="129"/>
      <c r="H990" s="129"/>
      <c r="I990" s="129"/>
      <c r="J990" s="129"/>
      <c r="K990" s="129"/>
      <c r="L990" s="129"/>
      <c r="M990" s="129"/>
      <c r="N990" s="129"/>
      <c r="O990" s="129"/>
      <c r="P990" s="129"/>
      <c r="Q990" s="129"/>
      <c r="R990" s="129"/>
      <c r="S990" s="129"/>
      <c r="T990" s="129"/>
      <c r="U990" s="129"/>
      <c r="V990" s="129"/>
      <c r="W990" s="129"/>
      <c r="X990" s="129"/>
      <c r="Y990" s="129"/>
      <c r="Z990" s="129"/>
      <c r="AA990" s="129"/>
      <c r="AB990" s="129"/>
      <c r="AC990" s="129"/>
      <c r="AD990" s="129"/>
      <c r="AE990" s="129"/>
      <c r="AF990" s="129"/>
      <c r="AG990" s="129"/>
      <c r="AH990" s="129"/>
      <c r="AI990" s="129"/>
      <c r="AJ990" s="129"/>
      <c r="AK990" s="129"/>
      <c r="AL990" s="129"/>
      <c r="AM990" s="129"/>
      <c r="AN990" s="129"/>
      <c r="AO990" s="129"/>
      <c r="AP990" s="129"/>
      <c r="AQ990" s="129"/>
      <c r="AR990" s="129"/>
      <c r="AS990" s="129"/>
    </row>
    <row r="991" spans="1:45" ht="12.75" customHeight="1">
      <c r="A991" s="180"/>
      <c r="B991" s="180"/>
      <c r="C991" s="129"/>
      <c r="D991" s="129"/>
      <c r="E991" s="129"/>
      <c r="F991" s="129"/>
      <c r="G991" s="129"/>
      <c r="H991" s="129"/>
      <c r="I991" s="129"/>
      <c r="J991" s="129"/>
      <c r="K991" s="129"/>
      <c r="L991" s="129"/>
      <c r="M991" s="129"/>
      <c r="N991" s="129"/>
      <c r="O991" s="129"/>
      <c r="P991" s="129"/>
      <c r="Q991" s="129"/>
      <c r="R991" s="129"/>
      <c r="S991" s="129"/>
      <c r="T991" s="129"/>
      <c r="U991" s="129"/>
      <c r="V991" s="129"/>
      <c r="W991" s="129"/>
      <c r="X991" s="129"/>
      <c r="Y991" s="129"/>
      <c r="Z991" s="129"/>
      <c r="AA991" s="129"/>
      <c r="AB991" s="129"/>
      <c r="AC991" s="129"/>
      <c r="AD991" s="129"/>
      <c r="AE991" s="129"/>
      <c r="AF991" s="129"/>
      <c r="AG991" s="129"/>
      <c r="AH991" s="129"/>
      <c r="AI991" s="129"/>
      <c r="AJ991" s="129"/>
      <c r="AK991" s="129"/>
      <c r="AL991" s="129"/>
      <c r="AM991" s="129"/>
      <c r="AN991" s="129"/>
      <c r="AO991" s="129"/>
      <c r="AP991" s="129"/>
      <c r="AQ991" s="129"/>
      <c r="AR991" s="129"/>
      <c r="AS991" s="129"/>
    </row>
    <row r="992" spans="1:45" ht="12.75" customHeight="1">
      <c r="A992" s="180"/>
      <c r="B992" s="180"/>
      <c r="C992" s="129"/>
      <c r="D992" s="129"/>
      <c r="E992" s="129"/>
      <c r="F992" s="129"/>
      <c r="G992" s="129"/>
      <c r="H992" s="129"/>
      <c r="I992" s="129"/>
      <c r="J992" s="129"/>
      <c r="K992" s="129"/>
      <c r="L992" s="129"/>
      <c r="M992" s="129"/>
      <c r="N992" s="129"/>
      <c r="O992" s="129"/>
      <c r="P992" s="129"/>
      <c r="Q992" s="129"/>
      <c r="R992" s="129"/>
      <c r="S992" s="129"/>
      <c r="T992" s="129"/>
      <c r="U992" s="129"/>
      <c r="V992" s="129"/>
      <c r="W992" s="129"/>
      <c r="X992" s="129"/>
      <c r="Y992" s="129"/>
      <c r="Z992" s="129"/>
      <c r="AA992" s="129"/>
      <c r="AB992" s="129"/>
      <c r="AC992" s="129"/>
      <c r="AD992" s="129"/>
      <c r="AE992" s="129"/>
      <c r="AF992" s="129"/>
      <c r="AG992" s="129"/>
      <c r="AH992" s="129"/>
      <c r="AI992" s="129"/>
      <c r="AJ992" s="129"/>
      <c r="AK992" s="129"/>
      <c r="AL992" s="129"/>
      <c r="AM992" s="129"/>
      <c r="AN992" s="129"/>
      <c r="AO992" s="129"/>
      <c r="AP992" s="129"/>
      <c r="AQ992" s="129"/>
      <c r="AR992" s="129"/>
      <c r="AS992" s="129"/>
    </row>
    <row r="993" spans="1:45" ht="12.75" customHeight="1">
      <c r="A993" s="180"/>
      <c r="B993" s="180"/>
      <c r="C993" s="129"/>
      <c r="D993" s="129"/>
      <c r="E993" s="129"/>
      <c r="F993" s="129"/>
      <c r="G993" s="129"/>
      <c r="H993" s="129"/>
      <c r="I993" s="129"/>
      <c r="J993" s="129"/>
      <c r="K993" s="129"/>
      <c r="L993" s="129"/>
      <c r="M993" s="129"/>
      <c r="N993" s="129"/>
      <c r="O993" s="129"/>
      <c r="P993" s="129"/>
      <c r="Q993" s="129"/>
      <c r="R993" s="129"/>
      <c r="S993" s="129"/>
      <c r="T993" s="129"/>
      <c r="U993" s="129"/>
      <c r="V993" s="129"/>
      <c r="W993" s="129"/>
      <c r="X993" s="129"/>
      <c r="Y993" s="129"/>
      <c r="Z993" s="129"/>
      <c r="AA993" s="129"/>
      <c r="AB993" s="129"/>
      <c r="AC993" s="129"/>
      <c r="AD993" s="129"/>
      <c r="AE993" s="129"/>
      <c r="AF993" s="129"/>
      <c r="AG993" s="129"/>
      <c r="AH993" s="129"/>
      <c r="AI993" s="129"/>
      <c r="AJ993" s="129"/>
      <c r="AK993" s="129"/>
      <c r="AL993" s="129"/>
      <c r="AM993" s="129"/>
      <c r="AN993" s="129"/>
      <c r="AO993" s="129"/>
      <c r="AP993" s="129"/>
      <c r="AQ993" s="129"/>
      <c r="AR993" s="129"/>
      <c r="AS993" s="129"/>
    </row>
    <row r="994" spans="1:45" ht="12.75" customHeight="1">
      <c r="A994" s="180"/>
      <c r="B994" s="180"/>
      <c r="C994" s="129"/>
      <c r="D994" s="129"/>
      <c r="E994" s="129"/>
      <c r="F994" s="129"/>
      <c r="G994" s="129"/>
      <c r="H994" s="129"/>
      <c r="I994" s="129"/>
      <c r="J994" s="129"/>
      <c r="K994" s="129"/>
      <c r="L994" s="129"/>
      <c r="M994" s="129"/>
      <c r="N994" s="129"/>
      <c r="O994" s="129"/>
      <c r="P994" s="129"/>
      <c r="Q994" s="129"/>
      <c r="R994" s="129"/>
      <c r="S994" s="129"/>
      <c r="T994" s="129"/>
      <c r="U994" s="129"/>
      <c r="V994" s="129"/>
      <c r="W994" s="129"/>
      <c r="X994" s="129"/>
      <c r="Y994" s="129"/>
      <c r="Z994" s="129"/>
      <c r="AA994" s="129"/>
      <c r="AB994" s="129"/>
      <c r="AC994" s="129"/>
      <c r="AD994" s="129"/>
      <c r="AE994" s="129"/>
      <c r="AF994" s="129"/>
      <c r="AG994" s="129"/>
      <c r="AH994" s="129"/>
      <c r="AI994" s="129"/>
      <c r="AJ994" s="129"/>
      <c r="AK994" s="129"/>
      <c r="AL994" s="129"/>
      <c r="AM994" s="129"/>
      <c r="AN994" s="129"/>
      <c r="AO994" s="129"/>
      <c r="AP994" s="129"/>
      <c r="AQ994" s="129"/>
      <c r="AR994" s="129"/>
      <c r="AS994" s="129"/>
    </row>
    <row r="995" spans="1:45" ht="12.75" customHeight="1">
      <c r="A995" s="180"/>
      <c r="B995" s="180"/>
      <c r="C995" s="129"/>
      <c r="D995" s="129"/>
      <c r="E995" s="129"/>
      <c r="F995" s="129"/>
      <c r="G995" s="129"/>
      <c r="H995" s="129"/>
      <c r="I995" s="129"/>
      <c r="J995" s="129"/>
      <c r="K995" s="129"/>
      <c r="L995" s="129"/>
      <c r="M995" s="129"/>
      <c r="N995" s="129"/>
      <c r="O995" s="129"/>
      <c r="P995" s="129"/>
      <c r="Q995" s="129"/>
      <c r="R995" s="129"/>
      <c r="S995" s="129"/>
      <c r="T995" s="129"/>
      <c r="U995" s="129"/>
      <c r="V995" s="129"/>
      <c r="W995" s="129"/>
      <c r="X995" s="129"/>
      <c r="Y995" s="129"/>
      <c r="Z995" s="129"/>
      <c r="AA995" s="129"/>
      <c r="AB995" s="129"/>
      <c r="AC995" s="129"/>
      <c r="AD995" s="129"/>
      <c r="AE995" s="129"/>
      <c r="AF995" s="129"/>
      <c r="AG995" s="129"/>
      <c r="AH995" s="129"/>
      <c r="AI995" s="129"/>
      <c r="AJ995" s="129"/>
      <c r="AK995" s="129"/>
      <c r="AL995" s="129"/>
      <c r="AM995" s="129"/>
      <c r="AN995" s="129"/>
      <c r="AO995" s="129"/>
      <c r="AP995" s="129"/>
      <c r="AQ995" s="129"/>
      <c r="AR995" s="129"/>
      <c r="AS995" s="129"/>
    </row>
    <row r="996" spans="1:45" ht="12.75" customHeight="1">
      <c r="A996" s="180"/>
      <c r="B996" s="180"/>
      <c r="C996" s="129"/>
      <c r="D996" s="129"/>
      <c r="E996" s="129"/>
      <c r="F996" s="129"/>
      <c r="G996" s="129"/>
      <c r="H996" s="129"/>
      <c r="I996" s="129"/>
      <c r="J996" s="129"/>
      <c r="K996" s="129"/>
      <c r="L996" s="129"/>
      <c r="M996" s="129"/>
      <c r="N996" s="129"/>
      <c r="O996" s="129"/>
      <c r="P996" s="129"/>
      <c r="Q996" s="129"/>
      <c r="R996" s="129"/>
      <c r="S996" s="129"/>
      <c r="T996" s="129"/>
      <c r="U996" s="129"/>
      <c r="V996" s="129"/>
      <c r="W996" s="129"/>
      <c r="X996" s="129"/>
      <c r="Y996" s="129"/>
      <c r="Z996" s="129"/>
      <c r="AA996" s="129"/>
      <c r="AB996" s="129"/>
      <c r="AC996" s="129"/>
      <c r="AD996" s="129"/>
      <c r="AE996" s="129"/>
      <c r="AF996" s="129"/>
      <c r="AG996" s="129"/>
      <c r="AH996" s="129"/>
      <c r="AI996" s="129"/>
      <c r="AJ996" s="129"/>
      <c r="AK996" s="129"/>
      <c r="AL996" s="129"/>
      <c r="AM996" s="129"/>
      <c r="AN996" s="129"/>
      <c r="AO996" s="129"/>
      <c r="AP996" s="129"/>
      <c r="AQ996" s="129"/>
      <c r="AR996" s="129"/>
      <c r="AS996" s="129"/>
    </row>
    <row r="997" spans="1:45" ht="12.75" customHeight="1">
      <c r="A997" s="180"/>
      <c r="B997" s="180"/>
      <c r="C997" s="129"/>
      <c r="D997" s="129"/>
      <c r="E997" s="129"/>
      <c r="F997" s="129"/>
      <c r="G997" s="129"/>
      <c r="H997" s="129"/>
      <c r="I997" s="129"/>
      <c r="J997" s="129"/>
      <c r="K997" s="129"/>
      <c r="L997" s="129"/>
      <c r="M997" s="129"/>
      <c r="N997" s="129"/>
      <c r="O997" s="129"/>
      <c r="P997" s="129"/>
      <c r="Q997" s="129"/>
      <c r="R997" s="129"/>
      <c r="S997" s="129"/>
      <c r="T997" s="129"/>
      <c r="U997" s="129"/>
      <c r="V997" s="129"/>
      <c r="W997" s="129"/>
      <c r="X997" s="129"/>
      <c r="Y997" s="129"/>
      <c r="Z997" s="129"/>
      <c r="AA997" s="129"/>
      <c r="AB997" s="129"/>
      <c r="AC997" s="129"/>
      <c r="AD997" s="129"/>
      <c r="AE997" s="129"/>
      <c r="AF997" s="129"/>
      <c r="AG997" s="129"/>
      <c r="AH997" s="129"/>
      <c r="AI997" s="129"/>
      <c r="AJ997" s="129"/>
      <c r="AK997" s="129"/>
      <c r="AL997" s="129"/>
      <c r="AM997" s="129"/>
      <c r="AN997" s="129"/>
      <c r="AO997" s="129"/>
      <c r="AP997" s="129"/>
      <c r="AQ997" s="129"/>
      <c r="AR997" s="129"/>
      <c r="AS997" s="129"/>
    </row>
    <row r="998" spans="1:45" ht="12.75" customHeight="1">
      <c r="A998" s="180"/>
      <c r="B998" s="180"/>
      <c r="C998" s="129"/>
      <c r="D998" s="129"/>
      <c r="E998" s="129"/>
      <c r="F998" s="129"/>
      <c r="G998" s="129"/>
      <c r="H998" s="129"/>
      <c r="I998" s="129"/>
      <c r="J998" s="129"/>
      <c r="K998" s="129"/>
      <c r="L998" s="129"/>
      <c r="M998" s="129"/>
      <c r="N998" s="129"/>
      <c r="O998" s="129"/>
      <c r="P998" s="129"/>
      <c r="Q998" s="129"/>
      <c r="R998" s="129"/>
      <c r="S998" s="129"/>
      <c r="T998" s="129"/>
      <c r="U998" s="129"/>
      <c r="V998" s="129"/>
      <c r="W998" s="129"/>
      <c r="X998" s="129"/>
      <c r="Y998" s="129"/>
      <c r="Z998" s="129"/>
      <c r="AA998" s="129"/>
      <c r="AB998" s="129"/>
      <c r="AC998" s="129"/>
      <c r="AD998" s="129"/>
      <c r="AE998" s="129"/>
      <c r="AF998" s="129"/>
      <c r="AG998" s="129"/>
      <c r="AH998" s="129"/>
      <c r="AI998" s="129"/>
      <c r="AJ998" s="129"/>
      <c r="AK998" s="129"/>
      <c r="AL998" s="129"/>
      <c r="AM998" s="129"/>
      <c r="AN998" s="129"/>
      <c r="AO998" s="129"/>
      <c r="AP998" s="129"/>
      <c r="AQ998" s="129"/>
      <c r="AR998" s="129"/>
      <c r="AS998" s="129"/>
    </row>
    <row r="999" spans="1:45" ht="12.75" customHeight="1">
      <c r="A999" s="180"/>
      <c r="B999" s="180"/>
      <c r="C999" s="129"/>
      <c r="D999" s="129"/>
      <c r="E999" s="129"/>
      <c r="F999" s="129"/>
      <c r="G999" s="129"/>
      <c r="H999" s="129"/>
      <c r="I999" s="129"/>
      <c r="J999" s="129"/>
      <c r="K999" s="129"/>
      <c r="L999" s="129"/>
      <c r="M999" s="129"/>
      <c r="N999" s="129"/>
      <c r="O999" s="129"/>
      <c r="P999" s="129"/>
      <c r="Q999" s="129"/>
      <c r="R999" s="129"/>
      <c r="S999" s="129"/>
      <c r="T999" s="129"/>
      <c r="U999" s="129"/>
      <c r="V999" s="129"/>
      <c r="W999" s="129"/>
      <c r="X999" s="129"/>
      <c r="Y999" s="129"/>
      <c r="Z999" s="129"/>
      <c r="AA999" s="129"/>
      <c r="AB999" s="129"/>
      <c r="AC999" s="129"/>
      <c r="AD999" s="129"/>
      <c r="AE999" s="129"/>
      <c r="AF999" s="129"/>
      <c r="AG999" s="129"/>
      <c r="AH999" s="129"/>
      <c r="AI999" s="129"/>
      <c r="AJ999" s="129"/>
      <c r="AK999" s="129"/>
      <c r="AL999" s="129"/>
      <c r="AM999" s="129"/>
      <c r="AN999" s="129"/>
      <c r="AO999" s="129"/>
      <c r="AP999" s="129"/>
      <c r="AQ999" s="129"/>
      <c r="AR999" s="129"/>
      <c r="AS999" s="129"/>
    </row>
    <row r="1000" spans="1:45" ht="12.75" customHeight="1">
      <c r="A1000" s="180"/>
      <c r="B1000" s="180"/>
      <c r="C1000" s="129"/>
      <c r="D1000" s="129"/>
      <c r="E1000" s="129"/>
      <c r="F1000" s="129"/>
      <c r="G1000" s="129"/>
      <c r="H1000" s="129"/>
      <c r="I1000" s="129"/>
      <c r="J1000" s="129"/>
      <c r="K1000" s="129"/>
      <c r="L1000" s="129"/>
      <c r="M1000" s="129"/>
      <c r="N1000" s="129"/>
      <c r="O1000" s="129"/>
      <c r="P1000" s="129"/>
      <c r="Q1000" s="129"/>
      <c r="R1000" s="129"/>
      <c r="S1000" s="129"/>
      <c r="T1000" s="129"/>
      <c r="U1000" s="129"/>
      <c r="V1000" s="129"/>
      <c r="W1000" s="129"/>
      <c r="X1000" s="129"/>
      <c r="Y1000" s="129"/>
      <c r="Z1000" s="129"/>
      <c r="AA1000" s="129"/>
      <c r="AB1000" s="129"/>
      <c r="AC1000" s="129"/>
      <c r="AD1000" s="129"/>
      <c r="AE1000" s="129"/>
      <c r="AF1000" s="129"/>
      <c r="AG1000" s="129"/>
      <c r="AH1000" s="129"/>
      <c r="AI1000" s="129"/>
      <c r="AJ1000" s="129"/>
      <c r="AK1000" s="129"/>
      <c r="AL1000" s="129"/>
      <c r="AM1000" s="129"/>
      <c r="AN1000" s="129"/>
      <c r="AO1000" s="129"/>
      <c r="AP1000" s="129"/>
      <c r="AQ1000" s="129"/>
      <c r="AR1000" s="129"/>
      <c r="AS1000" s="129"/>
    </row>
  </sheetData>
  <mergeCells count="137">
    <mergeCell ref="A1:B14"/>
    <mergeCell ref="D1:R1"/>
    <mergeCell ref="AD1:AF1"/>
    <mergeCell ref="AG1:AR2"/>
    <mergeCell ref="AD2:AF2"/>
    <mergeCell ref="AI3:AK3"/>
    <mergeCell ref="R10:T11"/>
    <mergeCell ref="O13:AR14"/>
    <mergeCell ref="D13:D15"/>
    <mergeCell ref="E13:N13"/>
    <mergeCell ref="E14:N15"/>
    <mergeCell ref="O15:X15"/>
    <mergeCell ref="Y15:AH15"/>
    <mergeCell ref="AI15:AR15"/>
    <mergeCell ref="O16:X16"/>
    <mergeCell ref="AM3:AN3"/>
    <mergeCell ref="AP3:AQ3"/>
    <mergeCell ref="T6:AC6"/>
    <mergeCell ref="G8:P9"/>
    <mergeCell ref="D9:F9"/>
    <mergeCell ref="AF3:AH3"/>
    <mergeCell ref="AF10:AH11"/>
    <mergeCell ref="U11:AC11"/>
    <mergeCell ref="AI11:AQ11"/>
    <mergeCell ref="Y16:AH16"/>
    <mergeCell ref="AI16:AR16"/>
    <mergeCell ref="Q4:AE5"/>
    <mergeCell ref="O17:X17"/>
    <mergeCell ref="Y17:AH17"/>
    <mergeCell ref="AI17:AR17"/>
    <mergeCell ref="O34:X34"/>
    <mergeCell ref="Y34:AH34"/>
    <mergeCell ref="AI34:AR34"/>
    <mergeCell ref="O35:X35"/>
    <mergeCell ref="Y35:AH35"/>
    <mergeCell ref="AI35:AR35"/>
    <mergeCell ref="O18:X18"/>
    <mergeCell ref="Y18:AH18"/>
    <mergeCell ref="AI18:AR18"/>
    <mergeCell ref="Y19:AH19"/>
    <mergeCell ref="AI19:AR19"/>
    <mergeCell ref="O19:X19"/>
    <mergeCell ref="O20:X20"/>
    <mergeCell ref="Y20:AH20"/>
    <mergeCell ref="AI20:AR20"/>
    <mergeCell ref="O21:X21"/>
    <mergeCell ref="Y21:AH21"/>
    <mergeCell ref="AI21:AR21"/>
    <mergeCell ref="Y24:AH24"/>
    <mergeCell ref="AI24:AR24"/>
    <mergeCell ref="O22:X22"/>
    <mergeCell ref="D36:AR36"/>
    <mergeCell ref="D11:F11"/>
    <mergeCell ref="G11:O11"/>
    <mergeCell ref="B16:B17"/>
    <mergeCell ref="D16:D17"/>
    <mergeCell ref="E16:N16"/>
    <mergeCell ref="D18:D19"/>
    <mergeCell ref="E19:N19"/>
    <mergeCell ref="D24:D25"/>
    <mergeCell ref="D26:D27"/>
    <mergeCell ref="B28:B29"/>
    <mergeCell ref="D28:D29"/>
    <mergeCell ref="B30:B31"/>
    <mergeCell ref="D30:D31"/>
    <mergeCell ref="B32:B33"/>
    <mergeCell ref="D32:D33"/>
    <mergeCell ref="B34:B35"/>
    <mergeCell ref="D34:D35"/>
    <mergeCell ref="B18:B19"/>
    <mergeCell ref="B20:B21"/>
    <mergeCell ref="D20:D21"/>
    <mergeCell ref="B22:B23"/>
    <mergeCell ref="D22:D23"/>
    <mergeCell ref="B24:B25"/>
    <mergeCell ref="B26:B27"/>
    <mergeCell ref="E20:N20"/>
    <mergeCell ref="E21:N21"/>
    <mergeCell ref="E22:N22"/>
    <mergeCell ref="E23:N23"/>
    <mergeCell ref="E24:N24"/>
    <mergeCell ref="E25:N25"/>
    <mergeCell ref="E26:N26"/>
    <mergeCell ref="E34:N34"/>
    <mergeCell ref="E35:N35"/>
    <mergeCell ref="E27:N27"/>
    <mergeCell ref="E28:N28"/>
    <mergeCell ref="E29:N29"/>
    <mergeCell ref="E30:N30"/>
    <mergeCell ref="E31:N31"/>
    <mergeCell ref="E32:N32"/>
    <mergeCell ref="E33:N33"/>
    <mergeCell ref="E17:N17"/>
    <mergeCell ref="E18:N18"/>
    <mergeCell ref="Y22:AH22"/>
    <mergeCell ref="AI22:AR22"/>
    <mergeCell ref="O23:X23"/>
    <mergeCell ref="Y23:AH23"/>
    <mergeCell ref="AI23:AR23"/>
    <mergeCell ref="O24:X24"/>
    <mergeCell ref="Y27:AH27"/>
    <mergeCell ref="AI27:AR27"/>
    <mergeCell ref="O25:X25"/>
    <mergeCell ref="Y25:AH25"/>
    <mergeCell ref="AI25:AR25"/>
    <mergeCell ref="O26:X26"/>
    <mergeCell ref="Y26:AH26"/>
    <mergeCell ref="AI26:AR26"/>
    <mergeCell ref="O27:X27"/>
    <mergeCell ref="Y30:AH30"/>
    <mergeCell ref="AI30:AR30"/>
    <mergeCell ref="O28:X28"/>
    <mergeCell ref="Y28:AH28"/>
    <mergeCell ref="AI28:AR28"/>
    <mergeCell ref="O29:X29"/>
    <mergeCell ref="Y29:AH29"/>
    <mergeCell ref="AI29:AR29"/>
    <mergeCell ref="O30:X30"/>
    <mergeCell ref="Y33:AH33"/>
    <mergeCell ref="AI33:AR33"/>
    <mergeCell ref="O31:X31"/>
    <mergeCell ref="Y31:AH31"/>
    <mergeCell ref="AI31:AR31"/>
    <mergeCell ref="O32:X32"/>
    <mergeCell ref="Y32:AH32"/>
    <mergeCell ref="AI32:AR32"/>
    <mergeCell ref="O33:X33"/>
    <mergeCell ref="D44:AR44"/>
    <mergeCell ref="D45:AR45"/>
    <mergeCell ref="AG47:AR47"/>
    <mergeCell ref="D37:AR37"/>
    <mergeCell ref="D38:AR38"/>
    <mergeCell ref="D39:AR39"/>
    <mergeCell ref="D40:AR40"/>
    <mergeCell ref="D41:AR41"/>
    <mergeCell ref="D42:AR42"/>
    <mergeCell ref="D43:AR43"/>
  </mergeCells>
  <phoneticPr fontId="38"/>
  <conditionalFormatting sqref="Q7:U8 G11:O11 I7:P7 U11:AC11 AI11:AQ11">
    <cfRule type="cellIs" dxfId="0" priority="1" stopIfTrue="1" operator="equal">
      <formula>0</formula>
    </cfRule>
  </conditionalFormatting>
  <pageMargins left="0.98425196850393704" right="0.39370078740157483" top="0.59055118110236227" bottom="0.19685039370078741" header="0" footer="0"/>
  <pageSetup paperSize="9" scale="95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0.作業員マスタ入力</vt:lpstr>
      <vt:lpstr>作業員名簿</vt:lpstr>
      <vt:lpstr>個人票</vt:lpstr>
      <vt:lpstr>3.社会保険加入状況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Tomita</dc:creator>
  <cp:lastModifiedBy>masato kurino</cp:lastModifiedBy>
  <dcterms:created xsi:type="dcterms:W3CDTF">2016-03-17T08:35:11Z</dcterms:created>
  <dcterms:modified xsi:type="dcterms:W3CDTF">2021-03-22T04:46:27Z</dcterms:modified>
</cp:coreProperties>
</file>